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ti\P4\KANALIZACJA\PRZYŁĄCZA MIŁKÓW I JĘDRZEJÓW 2023\Do przetargu -  Miłków i Jędrzejów\"/>
    </mc:Choice>
  </mc:AlternateContent>
  <xr:revisionPtr revIDLastSave="0" documentId="13_ncr:1_{391A60D9-F807-4A2B-BD8C-AE85EFF14758}" xr6:coauthVersionLast="47" xr6:coauthVersionMax="47" xr10:uidLastSave="{00000000-0000-0000-0000-000000000000}"/>
  <bookViews>
    <workbookView xWindow="-120" yWindow="-120" windowWidth="29040" windowHeight="15840" xr2:uid="{526D3338-C607-4B56-B58F-02BBA30AD93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1" i="1" l="1"/>
  <c r="I67" i="1"/>
  <c r="J67" i="1"/>
  <c r="H67" i="1"/>
  <c r="G67" i="1"/>
  <c r="K45" i="1"/>
  <c r="K18" i="1"/>
  <c r="K19" i="1"/>
  <c r="K40" i="1"/>
  <c r="K50" i="1"/>
  <c r="K51" i="1"/>
  <c r="K31" i="1"/>
  <c r="K53" i="1"/>
  <c r="K44" i="1"/>
  <c r="K58" i="1"/>
  <c r="K56" i="1"/>
  <c r="K57" i="1"/>
  <c r="K54" i="1"/>
  <c r="K62" i="1"/>
  <c r="K21" i="1"/>
  <c r="K22" i="1"/>
  <c r="K23" i="1"/>
  <c r="K24" i="1"/>
  <c r="K25" i="1"/>
  <c r="K26" i="1"/>
  <c r="K27" i="1"/>
  <c r="K28" i="1"/>
  <c r="K29" i="1"/>
  <c r="K34" i="1"/>
  <c r="K35" i="1"/>
  <c r="K36" i="1"/>
  <c r="K37" i="1"/>
  <c r="K38" i="1"/>
  <c r="K39" i="1"/>
  <c r="K42" i="1"/>
  <c r="K43" i="1"/>
  <c r="K46" i="1"/>
  <c r="K47" i="1"/>
  <c r="K52" i="1"/>
  <c r="K30" i="1"/>
  <c r="K48" i="1"/>
  <c r="K49" i="1"/>
  <c r="K59" i="1"/>
  <c r="K55" i="1"/>
  <c r="K63" i="1"/>
  <c r="K64" i="1"/>
  <c r="K65" i="1"/>
  <c r="K32" i="1"/>
  <c r="K60" i="1"/>
  <c r="K66" i="1"/>
  <c r="K61" i="1"/>
  <c r="K33" i="1"/>
  <c r="K20" i="1"/>
  <c r="K67" i="1" l="1"/>
</calcChain>
</file>

<file path=xl/sharedStrings.xml><?xml version="1.0" encoding="utf-8"?>
<sst xmlns="http://schemas.openxmlformats.org/spreadsheetml/2006/main" count="104" uniqueCount="102">
  <si>
    <t>Załącznik nr 2a - zestawienie wycenionych istotnych elementów robót</t>
  </si>
  <si>
    <t>Zestawienie przyłączy (włączeń) budynków do sieci kanalizacji sanitarnej w miejscowościach Miłków i Jędrzejów, Gmina Bodzechów</t>
  </si>
  <si>
    <t>Cena za 1mb przyłącza brutto</t>
  </si>
  <si>
    <t>(w szare pola proszę wpisać ceny elementów scalonych brutto)</t>
  </si>
  <si>
    <t xml:space="preserve">Miejscowość </t>
  </si>
  <si>
    <t xml:space="preserve">L.p. </t>
  </si>
  <si>
    <t>Nr wniosku</t>
  </si>
  <si>
    <t>Nr działki</t>
  </si>
  <si>
    <t>Adres działki</t>
  </si>
  <si>
    <t>Długości podłączenia</t>
  </si>
  <si>
    <t xml:space="preserve">Całkowita długość rurociągu PCV DN 160mm </t>
  </si>
  <si>
    <t xml:space="preserve">Długość rurociągu PCV DN 160 mm część gminy suma </t>
  </si>
  <si>
    <t>Ilość studzienek PCV DN 400 mm</t>
  </si>
  <si>
    <t>Długość część właściciela (beneficjenta)</t>
  </si>
  <si>
    <t xml:space="preserve">Wartość brutto całego podłączenia </t>
  </si>
  <si>
    <t>6/2</t>
  </si>
  <si>
    <t>9/4</t>
  </si>
  <si>
    <t>9/9</t>
  </si>
  <si>
    <t>9/8</t>
  </si>
  <si>
    <t>40/6</t>
  </si>
  <si>
    <t>11/2</t>
  </si>
  <si>
    <t>13/4</t>
  </si>
  <si>
    <t>13/8</t>
  </si>
  <si>
    <t>363/3</t>
  </si>
  <si>
    <t>306/2</t>
  </si>
  <si>
    <t>582/2</t>
  </si>
  <si>
    <t>582/1</t>
  </si>
  <si>
    <t>494/3</t>
  </si>
  <si>
    <t>820/31</t>
  </si>
  <si>
    <t>231/1, 231/3</t>
  </si>
  <si>
    <t>ul. Brzozowa 5</t>
  </si>
  <si>
    <t>ul. Brzozowa 4</t>
  </si>
  <si>
    <t>ul. Osiedlowa 3</t>
  </si>
  <si>
    <t>ul. Osiedlowa 5</t>
  </si>
  <si>
    <t>ul. Ostrowiecka 18</t>
  </si>
  <si>
    <t>ul. Ostrowiecka 20</t>
  </si>
  <si>
    <t>ul. Ostrowiecka 24</t>
  </si>
  <si>
    <t>ul. Ostrowiecka 34</t>
  </si>
  <si>
    <t>ul. Ostrowiecka 36</t>
  </si>
  <si>
    <t>ul. Ostrowiecka 42</t>
  </si>
  <si>
    <t>Jędrzejów 83</t>
  </si>
  <si>
    <t>Jędrzejów 80 a</t>
  </si>
  <si>
    <t>Jędrzejów 80</t>
  </si>
  <si>
    <t>Jędrzejów 79</t>
  </si>
  <si>
    <t>Jędrzejów 77</t>
  </si>
  <si>
    <t>Jędrzejów 76</t>
  </si>
  <si>
    <t>Jędrzejów 74 A</t>
  </si>
  <si>
    <t>Jędrzejów 74</t>
  </si>
  <si>
    <t>Wólka Bodzechowska 109</t>
  </si>
  <si>
    <t>Wólka Bodzechowska 15</t>
  </si>
  <si>
    <t>Stara Dębowa Wola 57</t>
  </si>
  <si>
    <t>ul. Ostrowiecka 126</t>
  </si>
  <si>
    <t>Wólka Bodzechowska 33</t>
  </si>
  <si>
    <t>Wólka Bodzechowska 90</t>
  </si>
  <si>
    <t>Sarnówek Duży 53</t>
  </si>
  <si>
    <t>Mychów Kolonia 53</t>
  </si>
  <si>
    <t>Sudół 59</t>
  </si>
  <si>
    <t>Sudół 59o</t>
  </si>
  <si>
    <t>Miłków, ul. Wierzbowa 3</t>
  </si>
  <si>
    <t>Sarnówek Duży 58</t>
  </si>
  <si>
    <t>Sudół 109</t>
  </si>
  <si>
    <t>Sarnówek Duży 81</t>
  </si>
  <si>
    <t>Miłków ul. Ostrowiecka 31</t>
  </si>
  <si>
    <t>1/8</t>
  </si>
  <si>
    <t>8</t>
  </si>
  <si>
    <t>14/2</t>
  </si>
  <si>
    <t>14/1</t>
  </si>
  <si>
    <t>19/2</t>
  </si>
  <si>
    <t>20/2</t>
  </si>
  <si>
    <t>22/2</t>
  </si>
  <si>
    <t>30/1</t>
  </si>
  <si>
    <t>37/2</t>
  </si>
  <si>
    <t>1/23</t>
  </si>
  <si>
    <t>1/24</t>
  </si>
  <si>
    <t>40/5</t>
  </si>
  <si>
    <t>ul. Brzozowa 11</t>
  </si>
  <si>
    <t>ul. Brzozowa 9</t>
  </si>
  <si>
    <t>Jędrzejów 75</t>
  </si>
  <si>
    <t>Stara Dębowa Wola 22</t>
  </si>
  <si>
    <t>Stara Dębowa Wola 40 B</t>
  </si>
  <si>
    <t>ul. Ostrowiecka 74 A</t>
  </si>
  <si>
    <t>Stara Dębowa Wola 31</t>
  </si>
  <si>
    <t>Jędrzejów 11</t>
  </si>
  <si>
    <t>Sarnówek Duży 107</t>
  </si>
  <si>
    <t>Mychów 41</t>
  </si>
  <si>
    <t>Jędrzejów 18</t>
  </si>
  <si>
    <t>Szyby 19</t>
  </si>
  <si>
    <t>Stara Dębowa Wola 77B</t>
  </si>
  <si>
    <t>Sudół 109D</t>
  </si>
  <si>
    <t>Miłków</t>
  </si>
  <si>
    <t xml:space="preserve">Jędrzejów </t>
  </si>
  <si>
    <t xml:space="preserve">Stara Dębowa Wola </t>
  </si>
  <si>
    <t xml:space="preserve">Sarnówek Duży  </t>
  </si>
  <si>
    <t>Mychów</t>
  </si>
  <si>
    <t>Szyby</t>
  </si>
  <si>
    <t>Sudół</t>
  </si>
  <si>
    <t>820/30</t>
  </si>
  <si>
    <t>Wólka Bodzechowska</t>
  </si>
  <si>
    <t xml:space="preserve">Mychów Kolonia </t>
  </si>
  <si>
    <t>Suma:</t>
  </si>
  <si>
    <t>Cena za 1 szt. studzienki brutto</t>
  </si>
  <si>
    <t>Jędrzejów 74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</si>
</sst>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4" fontId="0" fillId="0" borderId="7" xfId="0" applyNumberFormat="1" applyBorder="1" applyAlignment="1">
      <alignment horizontal="center"/>
    </xf>
    <xf numFmtId="49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5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" fontId="0" fillId="0" borderId="17" xfId="0" applyNumberFormat="1" applyBorder="1" applyAlignment="1">
      <alignment horizontal="center" vertical="center"/>
    </xf>
    <xf numFmtId="4" fontId="0" fillId="0" borderId="16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4" fontId="0" fillId="2" borderId="8" xfId="0" applyNumberFormat="1" applyFill="1" applyBorder="1" applyAlignment="1">
      <alignment horizontal="center"/>
    </xf>
    <xf numFmtId="4" fontId="0" fillId="2" borderId="9" xfId="0" applyNumberFormat="1" applyFill="1" applyBorder="1" applyAlignment="1">
      <alignment horizontal="center"/>
    </xf>
    <xf numFmtId="4" fontId="0" fillId="2" borderId="10" xfId="0" applyNumberFormat="1" applyFill="1" applyBorder="1" applyAlignment="1">
      <alignment horizontal="center"/>
    </xf>
    <xf numFmtId="4" fontId="0" fillId="2" borderId="11" xfId="0" applyNumberFormat="1" applyFill="1" applyBorder="1" applyAlignment="1">
      <alignment horizontal="center"/>
    </xf>
    <xf numFmtId="4" fontId="0" fillId="2" borderId="12" xfId="0" applyNumberFormat="1" applyFill="1" applyBorder="1" applyAlignment="1">
      <alignment horizontal="center"/>
    </xf>
    <xf numFmtId="4" fontId="0" fillId="2" borderId="13" xfId="0" applyNumberForma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4968E-1D24-432A-BF43-6EDBEE1AE0B7}">
  <dimension ref="B3:Q67"/>
  <sheetViews>
    <sheetView tabSelected="1" workbookViewId="0">
      <selection activeCell="F70" sqref="F70"/>
    </sheetView>
  </sheetViews>
  <sheetFormatPr defaultRowHeight="15" x14ac:dyDescent="0.25"/>
  <cols>
    <col min="1" max="1" width="6.5703125" customWidth="1"/>
    <col min="2" max="2" width="21.140625" customWidth="1"/>
    <col min="3" max="3" width="5.140625" customWidth="1"/>
    <col min="4" max="4" width="12.140625" customWidth="1"/>
    <col min="5" max="5" width="13.28515625" customWidth="1"/>
    <col min="6" max="6" width="26.140625" customWidth="1"/>
    <col min="7" max="7" width="20.140625" customWidth="1"/>
    <col min="8" max="8" width="19" customWidth="1"/>
    <col min="9" max="9" width="18.140625" customWidth="1"/>
    <col min="10" max="10" width="17" customWidth="1"/>
    <col min="11" max="11" width="21.85546875" customWidth="1"/>
  </cols>
  <sheetData>
    <row r="3" spans="2:17" x14ac:dyDescent="0.25">
      <c r="C3" s="23" t="s">
        <v>0</v>
      </c>
      <c r="D3" s="23"/>
      <c r="E3" s="23"/>
      <c r="F3" s="23"/>
      <c r="G3" s="23"/>
      <c r="H3" s="23"/>
      <c r="I3" s="23"/>
    </row>
    <row r="4" spans="2:17" x14ac:dyDescent="0.25">
      <c r="D4" s="24" t="s">
        <v>1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2:17" ht="15.75" thickBot="1" x14ac:dyDescent="0.3"/>
    <row r="6" spans="2:17" x14ac:dyDescent="0.25">
      <c r="J6" s="25" t="s">
        <v>2</v>
      </c>
      <c r="K6" s="26"/>
      <c r="L6" s="27"/>
      <c r="N6" s="31"/>
      <c r="O6" s="32"/>
    </row>
    <row r="7" spans="2:17" ht="15.75" thickBot="1" x14ac:dyDescent="0.3">
      <c r="J7" s="28"/>
      <c r="K7" s="29"/>
      <c r="L7" s="30"/>
      <c r="N7" s="33"/>
      <c r="O7" s="34"/>
    </row>
    <row r="8" spans="2:17" ht="18.75" customHeight="1" thickBot="1" x14ac:dyDescent="0.3">
      <c r="N8" s="35"/>
      <c r="O8" s="36"/>
    </row>
    <row r="9" spans="2:17" ht="15.75" thickBot="1" x14ac:dyDescent="0.3"/>
    <row r="10" spans="2:17" x14ac:dyDescent="0.25">
      <c r="J10" s="25" t="s">
        <v>100</v>
      </c>
      <c r="K10" s="26"/>
      <c r="L10" s="27"/>
      <c r="N10" s="31"/>
      <c r="O10" s="32"/>
    </row>
    <row r="11" spans="2:17" ht="15.75" thickBot="1" x14ac:dyDescent="0.3">
      <c r="J11" s="28"/>
      <c r="K11" s="29"/>
      <c r="L11" s="30"/>
      <c r="N11" s="33"/>
      <c r="O11" s="34"/>
    </row>
    <row r="12" spans="2:17" ht="18" customHeight="1" thickBot="1" x14ac:dyDescent="0.3">
      <c r="N12" s="35"/>
      <c r="O12" s="36"/>
    </row>
    <row r="14" spans="2:17" x14ac:dyDescent="0.25">
      <c r="I14" s="23" t="s">
        <v>3</v>
      </c>
      <c r="J14" s="23"/>
      <c r="K14" s="23"/>
      <c r="L14" s="23"/>
      <c r="M14" s="23"/>
      <c r="N14" s="23"/>
      <c r="O14" s="23"/>
    </row>
    <row r="16" spans="2:17" ht="17.25" customHeight="1" x14ac:dyDescent="0.25">
      <c r="B16" s="43" t="s">
        <v>4</v>
      </c>
      <c r="C16" s="43" t="s">
        <v>5</v>
      </c>
      <c r="D16" s="43" t="s">
        <v>6</v>
      </c>
      <c r="E16" s="43" t="s">
        <v>7</v>
      </c>
      <c r="F16" s="43" t="s">
        <v>8</v>
      </c>
      <c r="G16" s="37" t="s">
        <v>9</v>
      </c>
      <c r="H16" s="38"/>
      <c r="I16" s="38"/>
      <c r="J16" s="39"/>
      <c r="K16" s="40" t="s">
        <v>14</v>
      </c>
    </row>
    <row r="17" spans="2:11" ht="62.25" customHeight="1" x14ac:dyDescent="0.25">
      <c r="B17" s="45"/>
      <c r="C17" s="45"/>
      <c r="D17" s="45"/>
      <c r="E17" s="45"/>
      <c r="F17" s="45"/>
      <c r="G17" s="4" t="s">
        <v>10</v>
      </c>
      <c r="H17" s="4" t="s">
        <v>11</v>
      </c>
      <c r="I17" s="4" t="s">
        <v>12</v>
      </c>
      <c r="J17" s="4" t="s">
        <v>13</v>
      </c>
      <c r="K17" s="41"/>
    </row>
    <row r="18" spans="2:11" ht="15" customHeight="1" x14ac:dyDescent="0.25">
      <c r="B18" s="40" t="s">
        <v>89</v>
      </c>
      <c r="C18" s="16">
        <v>1</v>
      </c>
      <c r="D18" s="8">
        <v>3</v>
      </c>
      <c r="E18" s="15" t="s">
        <v>72</v>
      </c>
      <c r="F18" s="8" t="s">
        <v>75</v>
      </c>
      <c r="G18" s="7">
        <v>7</v>
      </c>
      <c r="H18" s="7">
        <v>0</v>
      </c>
      <c r="I18" s="7">
        <v>0</v>
      </c>
      <c r="J18" s="7">
        <v>7</v>
      </c>
      <c r="K18" s="7">
        <f>(G18*$N$6)+(I18*$N$10)</f>
        <v>0</v>
      </c>
    </row>
    <row r="19" spans="2:11" ht="13.5" customHeight="1" x14ac:dyDescent="0.25">
      <c r="B19" s="42"/>
      <c r="C19" s="2">
        <v>2</v>
      </c>
      <c r="D19" s="8">
        <v>4</v>
      </c>
      <c r="E19" s="15" t="s">
        <v>73</v>
      </c>
      <c r="F19" s="8" t="s">
        <v>76</v>
      </c>
      <c r="G19" s="7">
        <v>5</v>
      </c>
      <c r="H19" s="7">
        <v>4</v>
      </c>
      <c r="I19" s="7">
        <v>1</v>
      </c>
      <c r="J19" s="7">
        <v>1</v>
      </c>
      <c r="K19" s="7">
        <f>(G19*$N$6)+(I19*$N$10)</f>
        <v>0</v>
      </c>
    </row>
    <row r="20" spans="2:11" x14ac:dyDescent="0.25">
      <c r="B20" s="42"/>
      <c r="C20" s="16">
        <v>3</v>
      </c>
      <c r="D20" s="8">
        <v>6</v>
      </c>
      <c r="E20" s="9" t="s">
        <v>63</v>
      </c>
      <c r="F20" s="8" t="s">
        <v>30</v>
      </c>
      <c r="G20" s="7">
        <v>21</v>
      </c>
      <c r="H20" s="7">
        <v>20</v>
      </c>
      <c r="I20" s="7">
        <v>1</v>
      </c>
      <c r="J20" s="7">
        <v>1</v>
      </c>
      <c r="K20" s="7">
        <f>(G20*$N$6)+(I20*$N$10)</f>
        <v>0</v>
      </c>
    </row>
    <row r="21" spans="2:11" x14ac:dyDescent="0.25">
      <c r="B21" s="42"/>
      <c r="C21" s="2">
        <v>4</v>
      </c>
      <c r="D21" s="8">
        <v>7</v>
      </c>
      <c r="E21" s="9" t="s">
        <v>64</v>
      </c>
      <c r="F21" s="8" t="s">
        <v>31</v>
      </c>
      <c r="G21" s="7">
        <v>9</v>
      </c>
      <c r="H21" s="7">
        <v>8</v>
      </c>
      <c r="I21" s="7">
        <v>2</v>
      </c>
      <c r="J21" s="7">
        <v>1</v>
      </c>
      <c r="K21" s="7">
        <f t="shared" ref="K21:K52" si="0">(G21*$N$6)+(I21*$N$10)</f>
        <v>0</v>
      </c>
    </row>
    <row r="22" spans="2:11" x14ac:dyDescent="0.25">
      <c r="B22" s="42"/>
      <c r="C22" s="16">
        <v>5</v>
      </c>
      <c r="D22" s="8">
        <v>13</v>
      </c>
      <c r="E22" s="9" t="s">
        <v>65</v>
      </c>
      <c r="F22" s="8" t="s">
        <v>32</v>
      </c>
      <c r="G22" s="7">
        <v>6</v>
      </c>
      <c r="H22" s="7">
        <v>0</v>
      </c>
      <c r="I22" s="7">
        <v>0</v>
      </c>
      <c r="J22" s="7">
        <v>6</v>
      </c>
      <c r="K22" s="7">
        <f t="shared" si="0"/>
        <v>0</v>
      </c>
    </row>
    <row r="23" spans="2:11" x14ac:dyDescent="0.25">
      <c r="B23" s="42"/>
      <c r="C23" s="2">
        <v>6</v>
      </c>
      <c r="D23" s="8">
        <v>14</v>
      </c>
      <c r="E23" s="9" t="s">
        <v>66</v>
      </c>
      <c r="F23" s="8" t="s">
        <v>33</v>
      </c>
      <c r="G23" s="7">
        <v>12</v>
      </c>
      <c r="H23" s="7">
        <v>11</v>
      </c>
      <c r="I23" s="7">
        <v>1</v>
      </c>
      <c r="J23" s="7">
        <v>1</v>
      </c>
      <c r="K23" s="7">
        <f t="shared" si="0"/>
        <v>0</v>
      </c>
    </row>
    <row r="24" spans="2:11" x14ac:dyDescent="0.25">
      <c r="B24" s="42"/>
      <c r="C24" s="16">
        <v>7</v>
      </c>
      <c r="D24" s="8">
        <v>23</v>
      </c>
      <c r="E24" s="9" t="s">
        <v>67</v>
      </c>
      <c r="F24" s="8" t="s">
        <v>34</v>
      </c>
      <c r="G24" s="7">
        <v>3</v>
      </c>
      <c r="H24" s="7">
        <v>2</v>
      </c>
      <c r="I24" s="7">
        <v>1</v>
      </c>
      <c r="J24" s="7">
        <v>1</v>
      </c>
      <c r="K24" s="7">
        <f t="shared" si="0"/>
        <v>0</v>
      </c>
    </row>
    <row r="25" spans="2:11" x14ac:dyDescent="0.25">
      <c r="B25" s="42"/>
      <c r="C25" s="2">
        <v>8</v>
      </c>
      <c r="D25" s="8">
        <v>24</v>
      </c>
      <c r="E25" s="9" t="s">
        <v>68</v>
      </c>
      <c r="F25" s="8" t="s">
        <v>35</v>
      </c>
      <c r="G25" s="7">
        <v>6</v>
      </c>
      <c r="H25" s="7">
        <v>0</v>
      </c>
      <c r="I25" s="7">
        <v>0</v>
      </c>
      <c r="J25" s="7">
        <v>6</v>
      </c>
      <c r="K25" s="7">
        <f t="shared" si="0"/>
        <v>0</v>
      </c>
    </row>
    <row r="26" spans="2:11" x14ac:dyDescent="0.25">
      <c r="B26" s="42"/>
      <c r="C26" s="16">
        <v>9</v>
      </c>
      <c r="D26" s="8">
        <v>26</v>
      </c>
      <c r="E26" s="9" t="s">
        <v>69</v>
      </c>
      <c r="F26" s="8" t="s">
        <v>36</v>
      </c>
      <c r="G26" s="7">
        <v>7</v>
      </c>
      <c r="H26" s="7">
        <v>6</v>
      </c>
      <c r="I26" s="7">
        <v>1</v>
      </c>
      <c r="J26" s="7">
        <v>1</v>
      </c>
      <c r="K26" s="7">
        <f t="shared" si="0"/>
        <v>0</v>
      </c>
    </row>
    <row r="27" spans="2:11" x14ac:dyDescent="0.25">
      <c r="B27" s="42"/>
      <c r="C27" s="2">
        <v>10</v>
      </c>
      <c r="D27" s="8">
        <v>31</v>
      </c>
      <c r="E27" s="8">
        <v>29</v>
      </c>
      <c r="F27" s="8" t="s">
        <v>37</v>
      </c>
      <c r="G27" s="7">
        <v>25</v>
      </c>
      <c r="H27" s="7">
        <v>15</v>
      </c>
      <c r="I27" s="7">
        <v>1</v>
      </c>
      <c r="J27" s="7">
        <v>10</v>
      </c>
      <c r="K27" s="7">
        <f t="shared" si="0"/>
        <v>0</v>
      </c>
    </row>
    <row r="28" spans="2:11" x14ac:dyDescent="0.25">
      <c r="B28" s="42"/>
      <c r="C28" s="16">
        <v>11</v>
      </c>
      <c r="D28" s="8">
        <v>32</v>
      </c>
      <c r="E28" s="10" t="s">
        <v>70</v>
      </c>
      <c r="F28" s="8" t="s">
        <v>38</v>
      </c>
      <c r="G28" s="7">
        <v>12</v>
      </c>
      <c r="H28" s="7">
        <v>2</v>
      </c>
      <c r="I28" s="7">
        <v>0</v>
      </c>
      <c r="J28" s="7">
        <v>10</v>
      </c>
      <c r="K28" s="7">
        <f t="shared" si="0"/>
        <v>0</v>
      </c>
    </row>
    <row r="29" spans="2:11" x14ac:dyDescent="0.25">
      <c r="B29" s="42"/>
      <c r="C29" s="2">
        <v>12</v>
      </c>
      <c r="D29" s="8">
        <v>35</v>
      </c>
      <c r="E29" s="11" t="s">
        <v>71</v>
      </c>
      <c r="F29" s="8" t="s">
        <v>39</v>
      </c>
      <c r="G29" s="7">
        <v>17</v>
      </c>
      <c r="H29" s="7">
        <v>9</v>
      </c>
      <c r="I29" s="7">
        <v>1</v>
      </c>
      <c r="J29" s="7">
        <v>8</v>
      </c>
      <c r="K29" s="7">
        <f t="shared" si="0"/>
        <v>0</v>
      </c>
    </row>
    <row r="30" spans="2:11" x14ac:dyDescent="0.25">
      <c r="B30" s="42"/>
      <c r="C30" s="16">
        <v>13</v>
      </c>
      <c r="D30" s="8">
        <v>65</v>
      </c>
      <c r="E30" s="3">
        <v>180</v>
      </c>
      <c r="F30" s="8" t="s">
        <v>51</v>
      </c>
      <c r="G30" s="7">
        <v>10</v>
      </c>
      <c r="H30" s="7">
        <v>0</v>
      </c>
      <c r="I30" s="7">
        <v>0</v>
      </c>
      <c r="J30" s="7">
        <v>10</v>
      </c>
      <c r="K30" s="7">
        <f>(G30*$N$6)+(I30*$N$10)</f>
        <v>0</v>
      </c>
    </row>
    <row r="31" spans="2:11" x14ac:dyDescent="0.25">
      <c r="B31" s="42"/>
      <c r="C31" s="2">
        <v>14</v>
      </c>
      <c r="D31" s="8">
        <v>66</v>
      </c>
      <c r="E31" s="3">
        <v>66</v>
      </c>
      <c r="F31" s="8" t="s">
        <v>80</v>
      </c>
      <c r="G31" s="7">
        <v>20</v>
      </c>
      <c r="H31" s="7">
        <v>10</v>
      </c>
      <c r="I31" s="7">
        <v>0</v>
      </c>
      <c r="J31" s="7">
        <v>10</v>
      </c>
      <c r="K31" s="7">
        <f>(G31*$N$6)+(I31*$N$10)</f>
        <v>0</v>
      </c>
    </row>
    <row r="32" spans="2:11" x14ac:dyDescent="0.25">
      <c r="B32" s="42"/>
      <c r="C32" s="16">
        <v>15</v>
      </c>
      <c r="D32" s="8">
        <v>83</v>
      </c>
      <c r="E32" s="8">
        <v>144</v>
      </c>
      <c r="F32" s="8" t="s">
        <v>58</v>
      </c>
      <c r="G32" s="7">
        <v>6</v>
      </c>
      <c r="H32" s="7">
        <v>0</v>
      </c>
      <c r="I32" s="7">
        <v>0</v>
      </c>
      <c r="J32" s="7">
        <v>6</v>
      </c>
      <c r="K32" s="7">
        <f>(G32*$N$6)+(I32*$N$10)</f>
        <v>0</v>
      </c>
    </row>
    <row r="33" spans="2:11" x14ac:dyDescent="0.25">
      <c r="B33" s="41"/>
      <c r="C33" s="2">
        <v>16</v>
      </c>
      <c r="D33" s="8">
        <v>89</v>
      </c>
      <c r="E33" s="8" t="s">
        <v>29</v>
      </c>
      <c r="F33" s="8" t="s">
        <v>62</v>
      </c>
      <c r="G33" s="7">
        <v>6</v>
      </c>
      <c r="H33" s="7">
        <v>0</v>
      </c>
      <c r="I33" s="7">
        <v>0</v>
      </c>
      <c r="J33" s="7">
        <v>6</v>
      </c>
      <c r="K33" s="7">
        <f>(G33*$N$6)+(I33*$N$10)</f>
        <v>0</v>
      </c>
    </row>
    <row r="34" spans="2:11" x14ac:dyDescent="0.25">
      <c r="B34" s="43" t="s">
        <v>90</v>
      </c>
      <c r="C34" s="16">
        <v>17</v>
      </c>
      <c r="D34" s="8">
        <v>37</v>
      </c>
      <c r="E34" s="11" t="s">
        <v>15</v>
      </c>
      <c r="F34" s="8" t="s">
        <v>40</v>
      </c>
      <c r="G34" s="7">
        <v>3</v>
      </c>
      <c r="H34" s="7">
        <v>0</v>
      </c>
      <c r="I34" s="7">
        <v>0</v>
      </c>
      <c r="J34" s="7">
        <v>3</v>
      </c>
      <c r="K34" s="7">
        <f t="shared" si="0"/>
        <v>0</v>
      </c>
    </row>
    <row r="35" spans="2:11" x14ac:dyDescent="0.25">
      <c r="B35" s="44"/>
      <c r="C35" s="2">
        <v>18</v>
      </c>
      <c r="D35" s="8">
        <v>41</v>
      </c>
      <c r="E35" s="10" t="s">
        <v>16</v>
      </c>
      <c r="F35" s="8" t="s">
        <v>41</v>
      </c>
      <c r="G35" s="7">
        <v>32</v>
      </c>
      <c r="H35" s="7">
        <v>20</v>
      </c>
      <c r="I35" s="7">
        <v>2</v>
      </c>
      <c r="J35" s="7">
        <v>12</v>
      </c>
      <c r="K35" s="7">
        <f t="shared" si="0"/>
        <v>0</v>
      </c>
    </row>
    <row r="36" spans="2:11" x14ac:dyDescent="0.25">
      <c r="B36" s="44"/>
      <c r="C36" s="16">
        <v>19</v>
      </c>
      <c r="D36" s="8">
        <v>42</v>
      </c>
      <c r="E36" s="11" t="s">
        <v>17</v>
      </c>
      <c r="F36" s="8" t="s">
        <v>42</v>
      </c>
      <c r="G36" s="7">
        <v>9</v>
      </c>
      <c r="H36" s="7">
        <v>5</v>
      </c>
      <c r="I36" s="7">
        <v>1</v>
      </c>
      <c r="J36" s="7">
        <v>4</v>
      </c>
      <c r="K36" s="7">
        <f t="shared" si="0"/>
        <v>0</v>
      </c>
    </row>
    <row r="37" spans="2:11" x14ac:dyDescent="0.25">
      <c r="B37" s="44"/>
      <c r="C37" s="2">
        <v>20</v>
      </c>
      <c r="D37" s="8">
        <v>43</v>
      </c>
      <c r="E37" s="10" t="s">
        <v>18</v>
      </c>
      <c r="F37" s="8" t="s">
        <v>43</v>
      </c>
      <c r="G37" s="7">
        <v>16</v>
      </c>
      <c r="H37" s="7">
        <v>12</v>
      </c>
      <c r="I37" s="7">
        <v>1</v>
      </c>
      <c r="J37" s="7">
        <v>4</v>
      </c>
      <c r="K37" s="7">
        <f t="shared" si="0"/>
        <v>0</v>
      </c>
    </row>
    <row r="38" spans="2:11" x14ac:dyDescent="0.25">
      <c r="B38" s="44"/>
      <c r="C38" s="16">
        <v>21</v>
      </c>
      <c r="D38" s="8">
        <v>46</v>
      </c>
      <c r="E38" s="11" t="s">
        <v>19</v>
      </c>
      <c r="F38" s="8" t="s">
        <v>44</v>
      </c>
      <c r="G38" s="7">
        <v>10</v>
      </c>
      <c r="H38" s="7">
        <v>9</v>
      </c>
      <c r="I38" s="7">
        <v>1</v>
      </c>
      <c r="J38" s="7">
        <v>1</v>
      </c>
      <c r="K38" s="7">
        <f t="shared" si="0"/>
        <v>0</v>
      </c>
    </row>
    <row r="39" spans="2:11" x14ac:dyDescent="0.25">
      <c r="B39" s="44"/>
      <c r="C39" s="2">
        <v>22</v>
      </c>
      <c r="D39" s="5">
        <v>47</v>
      </c>
      <c r="E39" s="10" t="s">
        <v>20</v>
      </c>
      <c r="F39" s="8" t="s">
        <v>45</v>
      </c>
      <c r="G39" s="7">
        <v>11</v>
      </c>
      <c r="H39" s="7">
        <v>10</v>
      </c>
      <c r="I39" s="7">
        <v>1</v>
      </c>
      <c r="J39" s="7">
        <v>1</v>
      </c>
      <c r="K39" s="7">
        <f t="shared" si="0"/>
        <v>0</v>
      </c>
    </row>
    <row r="40" spans="2:11" x14ac:dyDescent="0.25">
      <c r="B40" s="44"/>
      <c r="C40" s="16">
        <v>23</v>
      </c>
      <c r="D40" s="8">
        <v>48</v>
      </c>
      <c r="E40" s="3" t="s">
        <v>74</v>
      </c>
      <c r="F40" s="8" t="s">
        <v>77</v>
      </c>
      <c r="G40" s="7">
        <v>4</v>
      </c>
      <c r="H40" s="7">
        <v>0</v>
      </c>
      <c r="I40" s="7">
        <v>0</v>
      </c>
      <c r="J40" s="7">
        <v>4</v>
      </c>
      <c r="K40" s="7">
        <f>(G40*$N$6)+(I40*$N$10)</f>
        <v>0</v>
      </c>
    </row>
    <row r="41" spans="2:11" x14ac:dyDescent="0.25">
      <c r="B41" s="44"/>
      <c r="C41" s="2">
        <v>24</v>
      </c>
      <c r="D41" s="8">
        <v>49</v>
      </c>
      <c r="E41" s="3">
        <v>12</v>
      </c>
      <c r="F41" s="8" t="s">
        <v>101</v>
      </c>
      <c r="G41" s="7">
        <v>18</v>
      </c>
      <c r="H41" s="7">
        <v>8</v>
      </c>
      <c r="I41" s="7">
        <v>0</v>
      </c>
      <c r="J41" s="7">
        <v>10</v>
      </c>
      <c r="K41" s="7">
        <f>(G41*$N$6)+(I41*$N$10)</f>
        <v>0</v>
      </c>
    </row>
    <row r="42" spans="2:11" x14ac:dyDescent="0.25">
      <c r="B42" s="44"/>
      <c r="C42" s="16">
        <v>25</v>
      </c>
      <c r="D42" s="8">
        <v>50</v>
      </c>
      <c r="E42" s="11" t="s">
        <v>21</v>
      </c>
      <c r="F42" s="8" t="s">
        <v>46</v>
      </c>
      <c r="G42" s="7">
        <v>11</v>
      </c>
      <c r="H42" s="7">
        <v>10</v>
      </c>
      <c r="I42" s="7">
        <v>1</v>
      </c>
      <c r="J42" s="7">
        <v>1</v>
      </c>
      <c r="K42" s="7">
        <f t="shared" si="0"/>
        <v>0</v>
      </c>
    </row>
    <row r="43" spans="2:11" x14ac:dyDescent="0.25">
      <c r="B43" s="44"/>
      <c r="C43" s="2">
        <v>26</v>
      </c>
      <c r="D43" s="8">
        <v>51</v>
      </c>
      <c r="E43" s="10" t="s">
        <v>22</v>
      </c>
      <c r="F43" s="8" t="s">
        <v>47</v>
      </c>
      <c r="G43" s="7">
        <v>10</v>
      </c>
      <c r="H43" s="7">
        <v>9</v>
      </c>
      <c r="I43" s="7">
        <v>1</v>
      </c>
      <c r="J43" s="7">
        <v>1</v>
      </c>
      <c r="K43" s="7">
        <f t="shared" si="0"/>
        <v>0</v>
      </c>
    </row>
    <row r="44" spans="2:11" x14ac:dyDescent="0.25">
      <c r="B44" s="44"/>
      <c r="C44" s="16">
        <v>27</v>
      </c>
      <c r="D44" s="8">
        <v>70</v>
      </c>
      <c r="E44" s="3">
        <v>25</v>
      </c>
      <c r="F44" s="8" t="s">
        <v>82</v>
      </c>
      <c r="G44" s="7">
        <v>4</v>
      </c>
      <c r="H44" s="7">
        <v>3</v>
      </c>
      <c r="I44" s="7">
        <v>1</v>
      </c>
      <c r="J44" s="7">
        <v>1</v>
      </c>
      <c r="K44" s="7">
        <f>(G44*$N$6)+(I44*$N$10)</f>
        <v>0</v>
      </c>
    </row>
    <row r="45" spans="2:11" x14ac:dyDescent="0.25">
      <c r="B45" s="45"/>
      <c r="C45" s="2">
        <v>28</v>
      </c>
      <c r="D45" s="8">
        <v>73</v>
      </c>
      <c r="E45" s="3">
        <v>31</v>
      </c>
      <c r="F45" s="8" t="s">
        <v>85</v>
      </c>
      <c r="G45" s="7">
        <v>40</v>
      </c>
      <c r="H45" s="7">
        <v>30</v>
      </c>
      <c r="I45" s="7">
        <v>1</v>
      </c>
      <c r="J45" s="7">
        <v>10</v>
      </c>
      <c r="K45" s="7">
        <f>(G45*$N$6)+(I45*$N$10)</f>
        <v>0</v>
      </c>
    </row>
    <row r="46" spans="2:11" x14ac:dyDescent="0.25">
      <c r="B46" s="43" t="s">
        <v>97</v>
      </c>
      <c r="C46" s="16">
        <v>29</v>
      </c>
      <c r="D46" s="8">
        <v>53</v>
      </c>
      <c r="E46" s="8" t="s">
        <v>23</v>
      </c>
      <c r="F46" s="8" t="s">
        <v>48</v>
      </c>
      <c r="G46" s="7">
        <v>13</v>
      </c>
      <c r="H46" s="7">
        <v>12</v>
      </c>
      <c r="I46" s="7">
        <v>1</v>
      </c>
      <c r="J46" s="7">
        <v>1</v>
      </c>
      <c r="K46" s="7">
        <f t="shared" si="0"/>
        <v>0</v>
      </c>
    </row>
    <row r="47" spans="2:11" x14ac:dyDescent="0.25">
      <c r="B47" s="44"/>
      <c r="C47" s="2">
        <v>30</v>
      </c>
      <c r="D47" s="8">
        <v>54</v>
      </c>
      <c r="E47" s="8">
        <v>611</v>
      </c>
      <c r="F47" s="8" t="s">
        <v>49</v>
      </c>
      <c r="G47" s="7">
        <v>10</v>
      </c>
      <c r="H47" s="7">
        <v>8</v>
      </c>
      <c r="I47" s="7">
        <v>1</v>
      </c>
      <c r="J47" s="7">
        <v>2</v>
      </c>
      <c r="K47" s="7">
        <f t="shared" si="0"/>
        <v>0</v>
      </c>
    </row>
    <row r="48" spans="2:11" x14ac:dyDescent="0.25">
      <c r="B48" s="44"/>
      <c r="C48" s="16">
        <v>31</v>
      </c>
      <c r="D48" s="8">
        <v>74</v>
      </c>
      <c r="E48" s="3" t="s">
        <v>24</v>
      </c>
      <c r="F48" s="8" t="s">
        <v>52</v>
      </c>
      <c r="G48" s="7">
        <v>20</v>
      </c>
      <c r="H48" s="7">
        <v>19</v>
      </c>
      <c r="I48" s="7">
        <v>3</v>
      </c>
      <c r="J48" s="7">
        <v>1</v>
      </c>
      <c r="K48" s="7">
        <f>(G48*$N$6)+(I48*$N$10)</f>
        <v>0</v>
      </c>
    </row>
    <row r="49" spans="2:11" x14ac:dyDescent="0.25">
      <c r="B49" s="45"/>
      <c r="C49" s="2">
        <v>32</v>
      </c>
      <c r="D49" s="8">
        <v>75</v>
      </c>
      <c r="E49" s="3">
        <v>598</v>
      </c>
      <c r="F49" s="8" t="s">
        <v>53</v>
      </c>
      <c r="G49" s="7">
        <v>4</v>
      </c>
      <c r="H49" s="7">
        <v>0</v>
      </c>
      <c r="I49" s="7">
        <v>0</v>
      </c>
      <c r="J49" s="7">
        <v>4</v>
      </c>
      <c r="K49" s="7">
        <f>(G49*$N$6)+(I49*$N$10)</f>
        <v>0</v>
      </c>
    </row>
    <row r="50" spans="2:11" x14ac:dyDescent="0.25">
      <c r="B50" s="43" t="s">
        <v>91</v>
      </c>
      <c r="C50" s="16">
        <v>33</v>
      </c>
      <c r="D50" s="8">
        <v>56</v>
      </c>
      <c r="E50" s="3">
        <v>255</v>
      </c>
      <c r="F50" s="8" t="s">
        <v>78</v>
      </c>
      <c r="G50" s="7">
        <v>36</v>
      </c>
      <c r="H50" s="7">
        <v>34</v>
      </c>
      <c r="I50" s="7">
        <v>3</v>
      </c>
      <c r="J50" s="7">
        <v>2</v>
      </c>
      <c r="K50" s="7">
        <f>(G50*$N$6)+(I50*$N$10)</f>
        <v>0</v>
      </c>
    </row>
    <row r="51" spans="2:11" x14ac:dyDescent="0.25">
      <c r="B51" s="44"/>
      <c r="C51" s="2">
        <v>34</v>
      </c>
      <c r="D51" s="8">
        <v>57</v>
      </c>
      <c r="E51" s="3">
        <v>97</v>
      </c>
      <c r="F51" s="8" t="s">
        <v>79</v>
      </c>
      <c r="G51" s="7">
        <v>43</v>
      </c>
      <c r="H51" s="7">
        <v>42</v>
      </c>
      <c r="I51" s="7">
        <v>3</v>
      </c>
      <c r="J51" s="7">
        <v>1</v>
      </c>
      <c r="K51" s="7">
        <f>(G51*$N$6)+(I51*$N$10)</f>
        <v>0</v>
      </c>
    </row>
    <row r="52" spans="2:11" x14ac:dyDescent="0.25">
      <c r="B52" s="44"/>
      <c r="C52" s="16">
        <v>35</v>
      </c>
      <c r="D52" s="12">
        <v>58</v>
      </c>
      <c r="E52" s="8">
        <v>177</v>
      </c>
      <c r="F52" s="8" t="s">
        <v>50</v>
      </c>
      <c r="G52" s="7">
        <v>8</v>
      </c>
      <c r="H52" s="7">
        <v>0</v>
      </c>
      <c r="I52" s="7">
        <v>0</v>
      </c>
      <c r="J52" s="7">
        <v>8</v>
      </c>
      <c r="K52" s="7">
        <f t="shared" si="0"/>
        <v>0</v>
      </c>
    </row>
    <row r="53" spans="2:11" x14ac:dyDescent="0.25">
      <c r="B53" s="44"/>
      <c r="C53" s="2">
        <v>36</v>
      </c>
      <c r="D53" s="8">
        <v>67</v>
      </c>
      <c r="E53" s="3">
        <v>259</v>
      </c>
      <c r="F53" s="8" t="s">
        <v>81</v>
      </c>
      <c r="G53" s="7">
        <v>12</v>
      </c>
      <c r="H53" s="7">
        <v>9</v>
      </c>
      <c r="I53" s="7">
        <v>1</v>
      </c>
      <c r="J53" s="7">
        <v>3</v>
      </c>
      <c r="K53" s="7">
        <f>(G53*$N$6)+(I53*$N$10)</f>
        <v>0</v>
      </c>
    </row>
    <row r="54" spans="2:11" x14ac:dyDescent="0.25">
      <c r="B54" s="45"/>
      <c r="C54" s="16">
        <v>37</v>
      </c>
      <c r="D54" s="8">
        <v>77</v>
      </c>
      <c r="E54" s="3">
        <v>157.15799999999999</v>
      </c>
      <c r="F54" s="8" t="s">
        <v>87</v>
      </c>
      <c r="G54" s="7">
        <v>9</v>
      </c>
      <c r="H54" s="7">
        <v>0</v>
      </c>
      <c r="I54" s="7">
        <v>0</v>
      </c>
      <c r="J54" s="7">
        <v>9</v>
      </c>
      <c r="K54" s="7">
        <f>(G54*$N$6)+(I54*$N$10)</f>
        <v>0</v>
      </c>
    </row>
    <row r="55" spans="2:11" x14ac:dyDescent="0.25">
      <c r="B55" s="1" t="s">
        <v>98</v>
      </c>
      <c r="C55" s="2">
        <v>38</v>
      </c>
      <c r="D55" s="8">
        <v>79</v>
      </c>
      <c r="E55" s="8">
        <v>234</v>
      </c>
      <c r="F55" s="8" t="s">
        <v>55</v>
      </c>
      <c r="G55" s="7">
        <v>5</v>
      </c>
      <c r="H55" s="7">
        <v>4</v>
      </c>
      <c r="I55" s="7">
        <v>1</v>
      </c>
      <c r="J55" s="7">
        <v>1</v>
      </c>
      <c r="K55" s="7">
        <f t="shared" ref="K55:K66" si="1">(G55*$N$6)+(I55*$N$10)</f>
        <v>0</v>
      </c>
    </row>
    <row r="56" spans="2:11" x14ac:dyDescent="0.25">
      <c r="B56" s="8" t="s">
        <v>93</v>
      </c>
      <c r="C56" s="16">
        <v>39</v>
      </c>
      <c r="D56" s="8">
        <v>72</v>
      </c>
      <c r="E56" s="3">
        <v>375</v>
      </c>
      <c r="F56" s="8" t="s">
        <v>84</v>
      </c>
      <c r="G56" s="7">
        <v>10</v>
      </c>
      <c r="H56" s="7">
        <v>0</v>
      </c>
      <c r="I56" s="7">
        <v>0</v>
      </c>
      <c r="J56" s="7">
        <v>10</v>
      </c>
      <c r="K56" s="7">
        <f t="shared" si="1"/>
        <v>0</v>
      </c>
    </row>
    <row r="57" spans="2:11" x14ac:dyDescent="0.25">
      <c r="B57" s="8" t="s">
        <v>94</v>
      </c>
      <c r="C57" s="2">
        <v>40</v>
      </c>
      <c r="D57" s="8">
        <v>76</v>
      </c>
      <c r="E57" s="3">
        <v>154</v>
      </c>
      <c r="F57" s="8" t="s">
        <v>86</v>
      </c>
      <c r="G57" s="7">
        <v>12</v>
      </c>
      <c r="H57" s="7">
        <v>10</v>
      </c>
      <c r="I57" s="7">
        <v>1</v>
      </c>
      <c r="J57" s="7">
        <v>2</v>
      </c>
      <c r="K57" s="7">
        <f t="shared" si="1"/>
        <v>0</v>
      </c>
    </row>
    <row r="58" spans="2:11" x14ac:dyDescent="0.25">
      <c r="B58" s="43" t="s">
        <v>92</v>
      </c>
      <c r="C58" s="16">
        <v>41</v>
      </c>
      <c r="D58" s="8">
        <v>71</v>
      </c>
      <c r="E58" s="3">
        <v>258</v>
      </c>
      <c r="F58" s="8" t="s">
        <v>83</v>
      </c>
      <c r="G58" s="7">
        <v>32</v>
      </c>
      <c r="H58" s="7">
        <v>30</v>
      </c>
      <c r="I58" s="7">
        <v>1</v>
      </c>
      <c r="J58" s="7">
        <v>2</v>
      </c>
      <c r="K58" s="7">
        <f t="shared" si="1"/>
        <v>0</v>
      </c>
    </row>
    <row r="59" spans="2:11" x14ac:dyDescent="0.25">
      <c r="B59" s="44"/>
      <c r="C59" s="2">
        <v>42</v>
      </c>
      <c r="D59" s="6">
        <v>78</v>
      </c>
      <c r="E59" s="8">
        <v>297</v>
      </c>
      <c r="F59" s="8" t="s">
        <v>54</v>
      </c>
      <c r="G59" s="7">
        <v>4</v>
      </c>
      <c r="H59" s="7">
        <v>3</v>
      </c>
      <c r="I59" s="7">
        <v>1</v>
      </c>
      <c r="J59" s="7">
        <v>1</v>
      </c>
      <c r="K59" s="7">
        <f t="shared" si="1"/>
        <v>0</v>
      </c>
    </row>
    <row r="60" spans="2:11" x14ac:dyDescent="0.25">
      <c r="B60" s="44"/>
      <c r="C60" s="16">
        <v>43</v>
      </c>
      <c r="D60" s="1">
        <v>85</v>
      </c>
      <c r="E60" s="13" t="s">
        <v>27</v>
      </c>
      <c r="F60" s="1" t="s">
        <v>59</v>
      </c>
      <c r="G60" s="14">
        <v>16</v>
      </c>
      <c r="H60" s="14">
        <v>12</v>
      </c>
      <c r="I60" s="14">
        <v>1</v>
      </c>
      <c r="J60" s="14">
        <v>4</v>
      </c>
      <c r="K60" s="7">
        <f t="shared" si="1"/>
        <v>0</v>
      </c>
    </row>
    <row r="61" spans="2:11" x14ac:dyDescent="0.25">
      <c r="B61" s="45"/>
      <c r="C61" s="2">
        <v>44</v>
      </c>
      <c r="D61" s="8">
        <v>88</v>
      </c>
      <c r="E61" s="8">
        <v>276</v>
      </c>
      <c r="F61" s="8" t="s">
        <v>61</v>
      </c>
      <c r="G61" s="7">
        <v>13</v>
      </c>
      <c r="H61" s="7">
        <v>3</v>
      </c>
      <c r="I61" s="7">
        <v>0</v>
      </c>
      <c r="J61" s="7">
        <v>10</v>
      </c>
      <c r="K61" s="7">
        <f t="shared" si="1"/>
        <v>0</v>
      </c>
    </row>
    <row r="62" spans="2:11" x14ac:dyDescent="0.25">
      <c r="B62" s="43" t="s">
        <v>95</v>
      </c>
      <c r="C62" s="16">
        <v>45</v>
      </c>
      <c r="D62" s="8">
        <v>80</v>
      </c>
      <c r="E62" s="3" t="s">
        <v>96</v>
      </c>
      <c r="F62" s="8" t="s">
        <v>88</v>
      </c>
      <c r="G62" s="7">
        <v>8</v>
      </c>
      <c r="H62" s="7">
        <v>0</v>
      </c>
      <c r="I62" s="7">
        <v>0</v>
      </c>
      <c r="J62" s="7">
        <v>8</v>
      </c>
      <c r="K62" s="7">
        <f t="shared" si="1"/>
        <v>0</v>
      </c>
    </row>
    <row r="63" spans="2:11" x14ac:dyDescent="0.25">
      <c r="B63" s="44"/>
      <c r="C63" s="2">
        <v>46</v>
      </c>
      <c r="D63" s="8">
        <v>81</v>
      </c>
      <c r="E63" s="8" t="s">
        <v>25</v>
      </c>
      <c r="F63" s="8" t="s">
        <v>56</v>
      </c>
      <c r="G63" s="7">
        <v>15</v>
      </c>
      <c r="H63" s="7">
        <v>14</v>
      </c>
      <c r="I63" s="7">
        <v>1</v>
      </c>
      <c r="J63" s="7">
        <v>1</v>
      </c>
      <c r="K63" s="7">
        <f t="shared" si="1"/>
        <v>0</v>
      </c>
    </row>
    <row r="64" spans="2:11" x14ac:dyDescent="0.25">
      <c r="B64" s="44"/>
      <c r="C64" s="16">
        <v>47</v>
      </c>
      <c r="D64" s="8">
        <v>82</v>
      </c>
      <c r="E64" s="8" t="s">
        <v>26</v>
      </c>
      <c r="F64" s="8" t="s">
        <v>57</v>
      </c>
      <c r="G64" s="7">
        <v>50</v>
      </c>
      <c r="H64" s="7">
        <v>45</v>
      </c>
      <c r="I64" s="7">
        <v>2</v>
      </c>
      <c r="J64" s="7">
        <v>5</v>
      </c>
      <c r="K64" s="7">
        <f t="shared" si="1"/>
        <v>0</v>
      </c>
    </row>
    <row r="65" spans="2:11" x14ac:dyDescent="0.25">
      <c r="B65" s="44"/>
      <c r="C65" s="2">
        <v>48</v>
      </c>
      <c r="D65" s="8">
        <v>82</v>
      </c>
      <c r="E65" s="8" t="s">
        <v>26</v>
      </c>
      <c r="F65" s="8" t="s">
        <v>57</v>
      </c>
      <c r="G65" s="7">
        <v>10</v>
      </c>
      <c r="H65" s="7">
        <v>9</v>
      </c>
      <c r="I65" s="7">
        <v>1</v>
      </c>
      <c r="J65" s="7">
        <v>1</v>
      </c>
      <c r="K65" s="7">
        <f t="shared" si="1"/>
        <v>0</v>
      </c>
    </row>
    <row r="66" spans="2:11" ht="15.75" thickBot="1" x14ac:dyDescent="0.3">
      <c r="B66" s="45"/>
      <c r="C66" s="16">
        <v>49</v>
      </c>
      <c r="D66" s="1">
        <v>86</v>
      </c>
      <c r="E66" s="1" t="s">
        <v>28</v>
      </c>
      <c r="F66" s="17" t="s">
        <v>60</v>
      </c>
      <c r="G66" s="18">
        <v>7</v>
      </c>
      <c r="H66" s="18">
        <v>6</v>
      </c>
      <c r="I66" s="18">
        <v>1</v>
      </c>
      <c r="J66" s="18">
        <v>1</v>
      </c>
      <c r="K66" s="19">
        <f t="shared" si="1"/>
        <v>0</v>
      </c>
    </row>
    <row r="67" spans="2:11" ht="15.75" thickBot="1" x14ac:dyDescent="0.3">
      <c r="F67" s="20" t="s">
        <v>99</v>
      </c>
      <c r="G67" s="21">
        <f>SUM(G18:G66)</f>
        <v>677</v>
      </c>
      <c r="H67" s="22">
        <f>SUM(H18:H66)</f>
        <v>463</v>
      </c>
      <c r="I67" s="22">
        <f t="shared" ref="I67:J67" si="2">SUM(I18:I66)</f>
        <v>41</v>
      </c>
      <c r="J67" s="22">
        <f t="shared" si="2"/>
        <v>214</v>
      </c>
      <c r="K67" s="22">
        <f>SUM(K18:K66)</f>
        <v>0</v>
      </c>
    </row>
  </sheetData>
  <mergeCells count="20">
    <mergeCell ref="B46:B49"/>
    <mergeCell ref="B58:B61"/>
    <mergeCell ref="B62:B66"/>
    <mergeCell ref="B50:B54"/>
    <mergeCell ref="I14:O14"/>
    <mergeCell ref="G16:J16"/>
    <mergeCell ref="K16:K17"/>
    <mergeCell ref="B18:B33"/>
    <mergeCell ref="B34:B45"/>
    <mergeCell ref="B16:B17"/>
    <mergeCell ref="C16:C17"/>
    <mergeCell ref="D16:D17"/>
    <mergeCell ref="E16:E17"/>
    <mergeCell ref="F16:F17"/>
    <mergeCell ref="C3:I3"/>
    <mergeCell ref="D4:Q4"/>
    <mergeCell ref="J6:L7"/>
    <mergeCell ref="J10:L11"/>
    <mergeCell ref="N6:O8"/>
    <mergeCell ref="N10:O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Weronika Smolinska</dc:creator>
  <cp:lastModifiedBy>Weronika Smolinska</cp:lastModifiedBy>
  <dcterms:created xsi:type="dcterms:W3CDTF">2023-04-26T05:44:00Z</dcterms:created>
  <dcterms:modified xsi:type="dcterms:W3CDTF">2023-05-08T06:41:40Z</dcterms:modified>
</cp:coreProperties>
</file>