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'Arkusz1'!$A$1:$K$50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<sst xmlns="http://schemas.openxmlformats.org/spreadsheetml/2006/main" count="87" uniqueCount="61">
  <si>
    <t>Rady Powiatu w Makowie Maz.</t>
  </si>
  <si>
    <t>L.p.</t>
  </si>
  <si>
    <t>Dział</t>
  </si>
  <si>
    <t>Rozdział</t>
  </si>
  <si>
    <t>§</t>
  </si>
  <si>
    <t>Nazwa programu inwestycyjnego</t>
  </si>
  <si>
    <t>Jednostka organizacyjna realizująca lub koordynująca wykonanie programu</t>
  </si>
  <si>
    <t>Okres realizacji programu</t>
  </si>
  <si>
    <t>Źródła finansowania</t>
  </si>
  <si>
    <t>Inwestycje drogowe</t>
  </si>
  <si>
    <t>Kontrakt Wojewódzki</t>
  </si>
  <si>
    <t>Budżet Powiatu z współudziałem gmin</t>
  </si>
  <si>
    <t>FOGR</t>
  </si>
  <si>
    <t>Środki strukt. UE</t>
  </si>
  <si>
    <t xml:space="preserve">Budżet Powiatu </t>
  </si>
  <si>
    <t>Budżet Powiatu</t>
  </si>
  <si>
    <t>Środki z innych źródeł</t>
  </si>
  <si>
    <t>Ogółem</t>
  </si>
  <si>
    <t>Chorzele-Krasnosielc-Pienice do drogi woj. Nr 626</t>
  </si>
  <si>
    <t>4</t>
  </si>
  <si>
    <t>Wydatki inwestycyjne</t>
  </si>
  <si>
    <t>Łączne nakłady inwestycyjne</t>
  </si>
  <si>
    <t>71015</t>
  </si>
  <si>
    <t>Powiatowy Inspektorat Nadzoru Budowlanego w Makowie Maz.</t>
  </si>
  <si>
    <t>6060</t>
  </si>
  <si>
    <t>6050</t>
  </si>
  <si>
    <t>Przasnysz - Baranowo               odcinek 5,112 km</t>
  </si>
  <si>
    <t>Starostwo Powiatowe Maków Maz.</t>
  </si>
  <si>
    <t>cel i zadanie</t>
  </si>
  <si>
    <t>Przebudowa drogi Nr 28374</t>
  </si>
  <si>
    <t>Zakup sprzętu elektronicznego</t>
  </si>
  <si>
    <t>Komputeryzacja urzędu</t>
  </si>
  <si>
    <t>Zakup zestawu komputerowego</t>
  </si>
  <si>
    <t>Ogółem w tym:</t>
  </si>
  <si>
    <t>2006-2007</t>
  </si>
  <si>
    <t xml:space="preserve">Przebudowa drogi Nr 28192 </t>
  </si>
  <si>
    <t xml:space="preserve">Przebudowa drogi Nr 28348 </t>
  </si>
  <si>
    <t>Młynarze - Sławkowo (do drogi woj. Nr 626) od km 1+500 do km 10+100</t>
  </si>
  <si>
    <t>Młodzianowo - Łazy od km 4+625 do km 7+740 oraz od km 9+073 do km 14+598</t>
  </si>
  <si>
    <t>Zakup samochodu</t>
  </si>
  <si>
    <t xml:space="preserve">Przebudowa dróg Nr 28331 </t>
  </si>
  <si>
    <t>w roku budżetowym 2006 oraz wydatki związane z wieloletnimi programami inwestycyjnymi</t>
  </si>
  <si>
    <t>Załącznik Nr 5</t>
  </si>
  <si>
    <t>Przebudowa dróg powiatowych</t>
  </si>
  <si>
    <t>Połączenie dwóch budynków w jedną komputerową sieć lokalną</t>
  </si>
  <si>
    <t>Zakup cięzkiego samochodu pożarniczo - gaśniczego</t>
  </si>
  <si>
    <t>Komenda Powiatowa PSP Maków Maz.</t>
  </si>
  <si>
    <t>Modernizacja klasopracowni chemicznej</t>
  </si>
  <si>
    <t>Zarząd Dróg Powiatowych  Maków Maz.</t>
  </si>
  <si>
    <t>Młynarze - Sławkowo (do drogi woj. Nr 626) od km 0+050 do km 1+500</t>
  </si>
  <si>
    <t>Zarząd Dróg Powiatowych Maków Maz.</t>
  </si>
  <si>
    <t>Nadzór Budowlany Maków Maz.</t>
  </si>
  <si>
    <t>Rozwój elektronicznych usług publicznych w Powiecie Makowskim E - powiat etap 1</t>
  </si>
  <si>
    <t>Budowa siecki komputerowej</t>
  </si>
  <si>
    <t>Liceum Ogólnokształcące Maków Maz.</t>
  </si>
  <si>
    <t>Centrum Kształcenia Praktycznego Maków Maz.</t>
  </si>
  <si>
    <t>Adaptacja i modernizacja kompleksu pracowni gastronomicznej</t>
  </si>
  <si>
    <t>Termomodernizacja budynków oświatowych w Makowie Mazowieckim podległych pod Powiat Makowski</t>
  </si>
  <si>
    <t>Mechanizm Finanowy EOG i Norweski Mechanizm Finansowy</t>
  </si>
  <si>
    <t>do uchwały Nr XXXIII/203/05</t>
  </si>
  <si>
    <t>z dnia 29 grudnia 2005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</si>
</sst>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#,##0\ _z_ł"/>
    <numFmt numFmtId="167" formatCode="0.0"/>
  </numFmts>
  <fonts count="11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3" fontId="8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3" fontId="8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/>
    </xf>
    <xf numFmtId="2" fontId="5" fillId="0" borderId="6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zoomScaleSheetLayoutView="100" workbookViewId="0" topLeftCell="B1">
      <selection activeCell="F4" sqref="F4:K4"/>
    </sheetView>
  </sheetViews>
  <sheetFormatPr defaultColWidth="9.00390625" defaultRowHeight="12.75"/>
  <cols>
    <col min="1" max="1" width="0.37109375" style="3" customWidth="1"/>
    <col min="2" max="2" width="4.125" style="3" customWidth="1"/>
    <col min="3" max="3" width="6.125" style="3" customWidth="1"/>
    <col min="4" max="4" width="8.75390625" style="3" customWidth="1"/>
    <col min="5" max="5" width="26.625" style="3" customWidth="1"/>
    <col min="6" max="6" width="22.00390625" style="3" customWidth="1"/>
    <col min="7" max="7" width="8.75390625" style="3" customWidth="1"/>
    <col min="8" max="8" width="12.25390625" style="3" customWidth="1"/>
    <col min="9" max="9" width="27.125" style="3" customWidth="1"/>
    <col min="10" max="10" width="11.25390625" style="3" customWidth="1"/>
    <col min="11" max="11" width="10.625" style="3" customWidth="1"/>
    <col min="12" max="12" width="15.375" style="3" hidden="1" customWidth="1"/>
    <col min="13" max="16384" width="9.125" style="3" customWidth="1"/>
  </cols>
  <sheetData>
    <row r="1" spans="6:11" ht="12.75">
      <c r="F1" s="96" t="s">
        <v>42</v>
      </c>
      <c r="G1" s="96"/>
      <c r="H1" s="96"/>
      <c r="I1" s="96"/>
      <c r="J1" s="96"/>
      <c r="K1" s="96"/>
    </row>
    <row r="2" spans="6:11" ht="12.75">
      <c r="F2" s="96" t="s">
        <v>59</v>
      </c>
      <c r="G2" s="96"/>
      <c r="H2" s="96"/>
      <c r="I2" s="96"/>
      <c r="J2" s="96"/>
      <c r="K2" s="96"/>
    </row>
    <row r="3" spans="6:11" ht="12.75">
      <c r="F3" s="96" t="s">
        <v>0</v>
      </c>
      <c r="G3" s="96"/>
      <c r="H3" s="96"/>
      <c r="I3" s="96"/>
      <c r="J3" s="96"/>
      <c r="K3" s="96"/>
    </row>
    <row r="4" spans="6:11" ht="13.5" customHeight="1">
      <c r="F4" s="116" t="s">
        <v>60</v>
      </c>
      <c r="G4" s="116"/>
      <c r="H4" s="116"/>
      <c r="I4" s="116"/>
      <c r="J4" s="116"/>
      <c r="K4" s="116"/>
    </row>
    <row r="5" spans="8:9" ht="12.75" hidden="1">
      <c r="H5" s="96"/>
      <c r="I5" s="96"/>
    </row>
    <row r="6" spans="2:11" ht="17.25" customHeight="1">
      <c r="B6" s="119" t="s">
        <v>20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2:11" ht="27" customHeight="1">
      <c r="B7" s="119" t="s">
        <v>41</v>
      </c>
      <c r="C7" s="119"/>
      <c r="D7" s="119"/>
      <c r="E7" s="119"/>
      <c r="F7" s="119"/>
      <c r="G7" s="119"/>
      <c r="H7" s="119"/>
      <c r="I7" s="119"/>
      <c r="J7" s="119"/>
      <c r="K7" s="119"/>
    </row>
    <row r="8" ht="18" customHeight="1"/>
    <row r="9" spans="2:11" ht="30.75" customHeight="1">
      <c r="B9" s="120" t="s">
        <v>1</v>
      </c>
      <c r="C9" s="120" t="s">
        <v>2</v>
      </c>
      <c r="D9" s="22" t="s">
        <v>3</v>
      </c>
      <c r="E9" s="28" t="s">
        <v>5</v>
      </c>
      <c r="F9" s="123" t="s">
        <v>6</v>
      </c>
      <c r="G9" s="123" t="s">
        <v>7</v>
      </c>
      <c r="H9" s="123" t="s">
        <v>21</v>
      </c>
      <c r="I9" s="123" t="s">
        <v>8</v>
      </c>
      <c r="J9" s="122"/>
      <c r="K9" s="122"/>
    </row>
    <row r="10" spans="2:11" ht="16.5" customHeight="1">
      <c r="B10" s="121"/>
      <c r="C10" s="121"/>
      <c r="D10" s="23" t="s">
        <v>4</v>
      </c>
      <c r="E10" s="32" t="s">
        <v>28</v>
      </c>
      <c r="F10" s="124"/>
      <c r="G10" s="124"/>
      <c r="H10" s="124"/>
      <c r="I10" s="124"/>
      <c r="J10" s="22">
        <v>2006</v>
      </c>
      <c r="K10" s="22">
        <v>2007</v>
      </c>
    </row>
    <row r="11" spans="2:11" ht="12.75" customHeight="1">
      <c r="B11" s="23">
        <v>1</v>
      </c>
      <c r="C11" s="23">
        <v>2</v>
      </c>
      <c r="D11" s="23">
        <v>3</v>
      </c>
      <c r="E11" s="2" t="s">
        <v>19</v>
      </c>
      <c r="F11" s="1">
        <v>5</v>
      </c>
      <c r="G11" s="1">
        <v>6</v>
      </c>
      <c r="H11" s="1">
        <v>7</v>
      </c>
      <c r="I11" s="1">
        <v>8</v>
      </c>
      <c r="J11" s="23">
        <v>9</v>
      </c>
      <c r="K11" s="23">
        <v>10</v>
      </c>
    </row>
    <row r="12" spans="2:11" ht="24" customHeight="1">
      <c r="B12" s="5"/>
      <c r="C12" s="22">
        <v>600</v>
      </c>
      <c r="D12" s="28">
        <v>60014</v>
      </c>
      <c r="E12" s="49" t="s">
        <v>9</v>
      </c>
      <c r="F12" s="7" t="s">
        <v>48</v>
      </c>
      <c r="G12" s="6"/>
      <c r="H12" s="8">
        <f>H13+H16+H21+H24</f>
        <v>6914421</v>
      </c>
      <c r="I12" s="6"/>
      <c r="J12" s="8">
        <f>J13+J16+J21+J24</f>
        <v>1814421</v>
      </c>
      <c r="K12" s="8">
        <f>K13+K16+K21+K24</f>
        <v>5100000</v>
      </c>
    </row>
    <row r="13" spans="2:11" ht="11.25" customHeight="1">
      <c r="B13" s="106">
        <v>1</v>
      </c>
      <c r="C13" s="106">
        <v>600</v>
      </c>
      <c r="D13" s="106">
        <v>6050</v>
      </c>
      <c r="E13" s="93" t="s">
        <v>29</v>
      </c>
      <c r="F13" s="100" t="s">
        <v>18</v>
      </c>
      <c r="G13" s="106">
        <v>2006</v>
      </c>
      <c r="H13" s="109">
        <v>680000</v>
      </c>
      <c r="I13" s="6" t="s">
        <v>33</v>
      </c>
      <c r="J13" s="8">
        <v>680000</v>
      </c>
      <c r="K13" s="8"/>
    </row>
    <row r="14" spans="2:11" ht="12.75" customHeight="1">
      <c r="B14" s="107"/>
      <c r="C14" s="107"/>
      <c r="D14" s="107"/>
      <c r="E14" s="94"/>
      <c r="F14" s="101"/>
      <c r="G14" s="107"/>
      <c r="H14" s="110"/>
      <c r="I14" s="9" t="s">
        <v>10</v>
      </c>
      <c r="J14" s="10">
        <v>340000</v>
      </c>
      <c r="K14" s="10"/>
    </row>
    <row r="15" spans="2:11" ht="12.75" customHeight="1">
      <c r="B15" s="108"/>
      <c r="C15" s="108"/>
      <c r="D15" s="108"/>
      <c r="E15" s="95"/>
      <c r="F15" s="102"/>
      <c r="G15" s="108"/>
      <c r="H15" s="89"/>
      <c r="I15" s="12" t="s">
        <v>11</v>
      </c>
      <c r="J15" s="10">
        <v>340000</v>
      </c>
      <c r="K15" s="10"/>
    </row>
    <row r="16" spans="2:11" ht="13.5" customHeight="1">
      <c r="B16" s="106">
        <v>2</v>
      </c>
      <c r="C16" s="106">
        <v>600</v>
      </c>
      <c r="D16" s="106">
        <v>6050</v>
      </c>
      <c r="E16" s="42" t="s">
        <v>43</v>
      </c>
      <c r="F16" s="44"/>
      <c r="G16" s="106">
        <v>2006</v>
      </c>
      <c r="H16" s="103">
        <v>500000</v>
      </c>
      <c r="I16" s="6" t="s">
        <v>33</v>
      </c>
      <c r="J16" s="52">
        <v>500000</v>
      </c>
      <c r="K16" s="10"/>
    </row>
    <row r="17" spans="2:11" ht="14.25" customHeight="1">
      <c r="B17" s="107"/>
      <c r="C17" s="107"/>
      <c r="D17" s="107"/>
      <c r="E17" s="43"/>
      <c r="F17" s="45"/>
      <c r="G17" s="107"/>
      <c r="H17" s="104"/>
      <c r="I17" s="12" t="s">
        <v>11</v>
      </c>
      <c r="J17" s="10">
        <v>200000</v>
      </c>
      <c r="K17" s="10"/>
    </row>
    <row r="18" spans="2:11" ht="12.75" customHeight="1" hidden="1">
      <c r="B18" s="107"/>
      <c r="C18" s="107"/>
      <c r="D18" s="107"/>
      <c r="E18" s="43"/>
      <c r="F18" s="45"/>
      <c r="G18" s="107"/>
      <c r="H18" s="104"/>
      <c r="I18" s="13" t="s">
        <v>16</v>
      </c>
      <c r="J18" s="10"/>
      <c r="K18" s="10"/>
    </row>
    <row r="19" spans="2:11" ht="12.75">
      <c r="B19" s="107"/>
      <c r="C19" s="107"/>
      <c r="D19" s="107"/>
      <c r="E19" s="43"/>
      <c r="F19" s="45"/>
      <c r="G19" s="107"/>
      <c r="H19" s="104"/>
      <c r="I19" s="13" t="s">
        <v>12</v>
      </c>
      <c r="J19" s="10">
        <v>150000</v>
      </c>
      <c r="K19" s="50"/>
    </row>
    <row r="20" spans="2:11" ht="11.25" customHeight="1">
      <c r="B20" s="108"/>
      <c r="C20" s="108"/>
      <c r="D20" s="108"/>
      <c r="E20" s="17"/>
      <c r="F20" s="18"/>
      <c r="G20" s="108"/>
      <c r="H20" s="105"/>
      <c r="I20" s="13" t="s">
        <v>16</v>
      </c>
      <c r="J20" s="50">
        <v>150000</v>
      </c>
      <c r="K20" s="51"/>
    </row>
    <row r="21" spans="2:11" ht="11.25" customHeight="1">
      <c r="B21" s="106">
        <v>3</v>
      </c>
      <c r="C21" s="106">
        <v>600</v>
      </c>
      <c r="D21" s="112" t="s">
        <v>25</v>
      </c>
      <c r="E21" s="114" t="s">
        <v>40</v>
      </c>
      <c r="F21" s="90" t="s">
        <v>26</v>
      </c>
      <c r="G21" s="106">
        <v>2007</v>
      </c>
      <c r="H21" s="103">
        <v>5100000</v>
      </c>
      <c r="I21" s="6" t="s">
        <v>33</v>
      </c>
      <c r="J21" s="21"/>
      <c r="K21" s="46">
        <f>SUM(K22:K23)</f>
        <v>5100000</v>
      </c>
    </row>
    <row r="22" spans="2:11" ht="12.75" customHeight="1">
      <c r="B22" s="107"/>
      <c r="C22" s="107"/>
      <c r="D22" s="117"/>
      <c r="E22" s="118"/>
      <c r="F22" s="91"/>
      <c r="G22" s="107"/>
      <c r="H22" s="104"/>
      <c r="I22" s="47" t="s">
        <v>13</v>
      </c>
      <c r="J22" s="21"/>
      <c r="K22" s="21">
        <v>3825000</v>
      </c>
    </row>
    <row r="23" spans="2:11" ht="12.75" customHeight="1">
      <c r="B23" s="108"/>
      <c r="C23" s="108"/>
      <c r="D23" s="113"/>
      <c r="E23" s="115"/>
      <c r="F23" s="92"/>
      <c r="G23" s="108"/>
      <c r="H23" s="105"/>
      <c r="I23" s="13" t="s">
        <v>15</v>
      </c>
      <c r="J23" s="21"/>
      <c r="K23" s="21">
        <v>1275000</v>
      </c>
    </row>
    <row r="24" spans="2:11" ht="12.75" customHeight="1">
      <c r="B24" s="106">
        <v>4</v>
      </c>
      <c r="C24" s="106">
        <v>600</v>
      </c>
      <c r="D24" s="112" t="s">
        <v>25</v>
      </c>
      <c r="E24" s="114" t="s">
        <v>35</v>
      </c>
      <c r="F24" s="90" t="s">
        <v>49</v>
      </c>
      <c r="G24" s="106">
        <v>2006</v>
      </c>
      <c r="H24" s="103">
        <v>634421</v>
      </c>
      <c r="I24" s="81" t="s">
        <v>33</v>
      </c>
      <c r="J24" s="63">
        <v>634421</v>
      </c>
      <c r="K24" s="21"/>
    </row>
    <row r="25" spans="2:11" ht="19.5" customHeight="1">
      <c r="B25" s="108"/>
      <c r="C25" s="108"/>
      <c r="D25" s="113"/>
      <c r="E25" s="115"/>
      <c r="F25" s="92"/>
      <c r="G25" s="108"/>
      <c r="H25" s="105"/>
      <c r="I25" s="80" t="s">
        <v>15</v>
      </c>
      <c r="J25" s="21">
        <v>634421</v>
      </c>
      <c r="K25" s="21"/>
    </row>
    <row r="26" spans="2:11" ht="24.75" customHeight="1">
      <c r="B26" s="11"/>
      <c r="C26" s="27">
        <v>600</v>
      </c>
      <c r="D26" s="39">
        <v>60014</v>
      </c>
      <c r="E26" s="54"/>
      <c r="F26" s="54" t="s">
        <v>27</v>
      </c>
      <c r="G26" s="27"/>
      <c r="H26" s="53">
        <f>SUM(H27,H30)</f>
        <v>7948604</v>
      </c>
      <c r="I26" s="55"/>
      <c r="J26" s="53">
        <f>SUM(J27,J30)</f>
        <v>5678009</v>
      </c>
      <c r="K26" s="53">
        <f>SUM(K27,K30)</f>
        <v>2270595</v>
      </c>
    </row>
    <row r="27" spans="2:11" ht="12.75" customHeight="1">
      <c r="B27" s="106">
        <v>5</v>
      </c>
      <c r="C27" s="106">
        <v>600</v>
      </c>
      <c r="D27" s="9"/>
      <c r="E27" s="99" t="s">
        <v>35</v>
      </c>
      <c r="F27" s="99" t="s">
        <v>37</v>
      </c>
      <c r="G27" s="106">
        <v>2006</v>
      </c>
      <c r="H27" s="8">
        <f>SUM(H28:H29)</f>
        <v>4031250</v>
      </c>
      <c r="I27" s="4" t="s">
        <v>33</v>
      </c>
      <c r="J27" s="8">
        <f>SUM(J28:J29)</f>
        <v>4031250</v>
      </c>
      <c r="K27" s="21"/>
    </row>
    <row r="28" spans="2:11" ht="12.75" customHeight="1">
      <c r="B28" s="107"/>
      <c r="C28" s="107"/>
      <c r="D28" s="9">
        <v>6058</v>
      </c>
      <c r="E28" s="125"/>
      <c r="F28" s="125"/>
      <c r="G28" s="107"/>
      <c r="H28" s="10">
        <v>3023437</v>
      </c>
      <c r="I28" s="13" t="s">
        <v>13</v>
      </c>
      <c r="J28" s="10">
        <v>3023437</v>
      </c>
      <c r="K28" s="21"/>
    </row>
    <row r="29" spans="2:11" ht="12.75" customHeight="1">
      <c r="B29" s="108"/>
      <c r="C29" s="108"/>
      <c r="D29" s="9">
        <v>6059</v>
      </c>
      <c r="E29" s="125"/>
      <c r="F29" s="125"/>
      <c r="G29" s="107"/>
      <c r="H29" s="10">
        <v>1007813</v>
      </c>
      <c r="I29" s="13" t="s">
        <v>14</v>
      </c>
      <c r="J29" s="10">
        <v>1007813</v>
      </c>
      <c r="K29" s="21"/>
    </row>
    <row r="30" spans="2:11" ht="12.75" customHeight="1">
      <c r="B30" s="106">
        <v>6</v>
      </c>
      <c r="C30" s="106">
        <v>600</v>
      </c>
      <c r="D30" s="60"/>
      <c r="E30" s="99" t="s">
        <v>36</v>
      </c>
      <c r="F30" s="99" t="s">
        <v>38</v>
      </c>
      <c r="G30" s="106" t="s">
        <v>34</v>
      </c>
      <c r="H30" s="58">
        <f>SUM(H31:H32)</f>
        <v>3917354</v>
      </c>
      <c r="I30" s="4" t="s">
        <v>33</v>
      </c>
      <c r="J30" s="8">
        <f>SUM(J31:J32)</f>
        <v>1646759</v>
      </c>
      <c r="K30" s="8">
        <f>SUM(K31:K32)</f>
        <v>2270595</v>
      </c>
    </row>
    <row r="31" spans="2:11" ht="12.75" customHeight="1">
      <c r="B31" s="107"/>
      <c r="C31" s="107"/>
      <c r="D31" s="61">
        <v>6058</v>
      </c>
      <c r="E31" s="125"/>
      <c r="F31" s="125"/>
      <c r="G31" s="107"/>
      <c r="H31" s="57">
        <v>2938015</v>
      </c>
      <c r="I31" s="13" t="s">
        <v>13</v>
      </c>
      <c r="J31" s="10">
        <v>1235069</v>
      </c>
      <c r="K31" s="10">
        <v>1702946</v>
      </c>
    </row>
    <row r="32" spans="2:11" ht="12.75" customHeight="1">
      <c r="B32" s="108"/>
      <c r="C32" s="108"/>
      <c r="D32" s="56">
        <v>6059</v>
      </c>
      <c r="E32" s="111"/>
      <c r="F32" s="111"/>
      <c r="G32" s="108"/>
      <c r="H32" s="37">
        <v>979339</v>
      </c>
      <c r="I32" s="13" t="s">
        <v>14</v>
      </c>
      <c r="J32" s="10">
        <v>411690</v>
      </c>
      <c r="K32" s="10">
        <v>567649</v>
      </c>
    </row>
    <row r="33" spans="2:11" ht="27" customHeight="1">
      <c r="B33" s="11"/>
      <c r="C33" s="22">
        <v>600</v>
      </c>
      <c r="D33" s="28">
        <v>60014</v>
      </c>
      <c r="E33" s="69"/>
      <c r="F33" s="7" t="s">
        <v>50</v>
      </c>
      <c r="G33" s="16"/>
      <c r="H33" s="70">
        <v>30000</v>
      </c>
      <c r="I33" s="71"/>
      <c r="J33" s="46">
        <v>30000</v>
      </c>
      <c r="K33" s="20"/>
    </row>
    <row r="34" spans="2:11" ht="12.75" customHeight="1">
      <c r="B34" s="11">
        <v>7</v>
      </c>
      <c r="C34" s="16">
        <v>600</v>
      </c>
      <c r="D34" s="36" t="s">
        <v>24</v>
      </c>
      <c r="E34" s="34" t="s">
        <v>39</v>
      </c>
      <c r="F34" s="34"/>
      <c r="G34" s="16">
        <v>2006</v>
      </c>
      <c r="H34" s="14">
        <v>30000</v>
      </c>
      <c r="I34" s="13" t="s">
        <v>14</v>
      </c>
      <c r="J34" s="21">
        <v>30000</v>
      </c>
      <c r="K34" s="20"/>
    </row>
    <row r="35" spans="2:11" ht="26.25" customHeight="1">
      <c r="B35" s="11"/>
      <c r="C35" s="27">
        <v>710</v>
      </c>
      <c r="D35" s="62" t="s">
        <v>22</v>
      </c>
      <c r="E35" s="33" t="s">
        <v>30</v>
      </c>
      <c r="F35" s="33" t="s">
        <v>51</v>
      </c>
      <c r="G35" s="27"/>
      <c r="H35" s="29">
        <v>4000</v>
      </c>
      <c r="I35" s="39"/>
      <c r="J35" s="63">
        <v>4000</v>
      </c>
      <c r="K35" s="21"/>
    </row>
    <row r="36" spans="2:11" ht="24" customHeight="1">
      <c r="B36" s="11">
        <v>8</v>
      </c>
      <c r="C36" s="16">
        <v>710</v>
      </c>
      <c r="D36" s="26" t="s">
        <v>24</v>
      </c>
      <c r="E36" s="34" t="s">
        <v>32</v>
      </c>
      <c r="F36" s="24" t="s">
        <v>23</v>
      </c>
      <c r="G36" s="16">
        <v>2006</v>
      </c>
      <c r="H36" s="19">
        <v>4000</v>
      </c>
      <c r="I36" s="9" t="s">
        <v>15</v>
      </c>
      <c r="J36" s="21">
        <v>4000</v>
      </c>
      <c r="K36" s="21"/>
    </row>
    <row r="37" spans="2:11" ht="24" customHeight="1">
      <c r="B37" s="22"/>
      <c r="C37" s="22">
        <v>750</v>
      </c>
      <c r="D37" s="22">
        <v>75020</v>
      </c>
      <c r="E37" s="35" t="s">
        <v>31</v>
      </c>
      <c r="F37" s="7" t="s">
        <v>27</v>
      </c>
      <c r="G37" s="6"/>
      <c r="H37" s="8">
        <f>SUM(H38:H39:H40)</f>
        <v>223936</v>
      </c>
      <c r="I37" s="4"/>
      <c r="J37" s="8">
        <f>SUM(J38:J39:J40)</f>
        <v>223936</v>
      </c>
      <c r="K37" s="8">
        <f>SUM(K38:K39)</f>
        <v>0</v>
      </c>
    </row>
    <row r="38" spans="2:11" ht="22.5">
      <c r="B38" s="107">
        <v>9</v>
      </c>
      <c r="C38" s="107"/>
      <c r="D38" s="74">
        <v>6050</v>
      </c>
      <c r="E38" s="75" t="s">
        <v>44</v>
      </c>
      <c r="F38" s="94"/>
      <c r="G38" s="107"/>
      <c r="H38" s="128">
        <v>223936</v>
      </c>
      <c r="I38" s="25" t="s">
        <v>15</v>
      </c>
      <c r="J38" s="10">
        <v>15000</v>
      </c>
      <c r="K38" s="10"/>
    </row>
    <row r="39" spans="2:11" ht="24" customHeight="1">
      <c r="B39" s="107"/>
      <c r="C39" s="107"/>
      <c r="D39" s="74">
        <v>6060</v>
      </c>
      <c r="E39" s="75" t="s">
        <v>52</v>
      </c>
      <c r="F39" s="94"/>
      <c r="G39" s="107"/>
      <c r="H39" s="129"/>
      <c r="I39" s="25" t="s">
        <v>15</v>
      </c>
      <c r="J39" s="15">
        <v>163175</v>
      </c>
      <c r="K39" s="15"/>
    </row>
    <row r="40" spans="2:11" ht="12.75">
      <c r="B40" s="40"/>
      <c r="C40" s="40"/>
      <c r="D40" s="82">
        <v>6050</v>
      </c>
      <c r="E40" s="72" t="s">
        <v>53</v>
      </c>
      <c r="F40" s="68"/>
      <c r="G40" s="40"/>
      <c r="H40" s="130"/>
      <c r="I40" s="25" t="s">
        <v>15</v>
      </c>
      <c r="J40" s="15">
        <v>45761</v>
      </c>
      <c r="K40" s="15"/>
    </row>
    <row r="41" spans="2:11" ht="24">
      <c r="B41" s="9"/>
      <c r="C41" s="22">
        <v>754</v>
      </c>
      <c r="D41" s="77">
        <v>75411</v>
      </c>
      <c r="E41" s="78"/>
      <c r="F41" s="66" t="s">
        <v>46</v>
      </c>
      <c r="G41" s="22"/>
      <c r="H41" s="67">
        <v>200000</v>
      </c>
      <c r="I41" s="4"/>
      <c r="J41" s="8">
        <v>200000</v>
      </c>
      <c r="K41" s="8"/>
    </row>
    <row r="42" spans="2:11" ht="22.5">
      <c r="B42" s="9">
        <v>10</v>
      </c>
      <c r="C42" s="11"/>
      <c r="D42" s="76">
        <v>6060</v>
      </c>
      <c r="E42" s="73" t="s">
        <v>45</v>
      </c>
      <c r="F42" s="68"/>
      <c r="G42" s="40">
        <v>2006</v>
      </c>
      <c r="H42" s="19">
        <v>200000</v>
      </c>
      <c r="I42" s="25" t="s">
        <v>15</v>
      </c>
      <c r="J42" s="20">
        <v>200000</v>
      </c>
      <c r="K42" s="20"/>
    </row>
    <row r="43" spans="2:11" ht="21.75" customHeight="1">
      <c r="B43" s="9"/>
      <c r="C43" s="22">
        <v>801</v>
      </c>
      <c r="D43" s="60">
        <v>80120</v>
      </c>
      <c r="E43" s="66"/>
      <c r="F43" s="66" t="s">
        <v>54</v>
      </c>
      <c r="G43" s="22"/>
      <c r="H43" s="67">
        <v>50000</v>
      </c>
      <c r="I43" s="4"/>
      <c r="J43" s="8">
        <v>50000</v>
      </c>
      <c r="K43" s="8"/>
    </row>
    <row r="44" spans="2:11" ht="23.25" customHeight="1">
      <c r="B44" s="11">
        <v>11</v>
      </c>
      <c r="C44" s="41"/>
      <c r="D44" s="31">
        <v>6050</v>
      </c>
      <c r="E44" s="59" t="s">
        <v>47</v>
      </c>
      <c r="F44" s="79"/>
      <c r="G44" s="40">
        <v>2006</v>
      </c>
      <c r="H44" s="86">
        <v>50000</v>
      </c>
      <c r="I44" s="31" t="s">
        <v>15</v>
      </c>
      <c r="J44" s="65">
        <v>50000</v>
      </c>
      <c r="K44" s="65"/>
    </row>
    <row r="45" spans="2:11" ht="24.75" customHeight="1">
      <c r="B45" s="11"/>
      <c r="C45" s="87">
        <v>801</v>
      </c>
      <c r="D45" s="22">
        <v>80140</v>
      </c>
      <c r="E45" s="66"/>
      <c r="F45" s="66" t="s">
        <v>55</v>
      </c>
      <c r="G45" s="22"/>
      <c r="H45" s="88">
        <v>89455</v>
      </c>
      <c r="I45" s="22"/>
      <c r="J45" s="8">
        <v>89455</v>
      </c>
      <c r="K45" s="8"/>
    </row>
    <row r="46" spans="2:11" ht="21" customHeight="1">
      <c r="B46" s="11">
        <v>12</v>
      </c>
      <c r="C46" s="16"/>
      <c r="D46" s="11">
        <v>6050</v>
      </c>
      <c r="E46" s="48" t="s">
        <v>56</v>
      </c>
      <c r="F46" s="38"/>
      <c r="G46" s="40">
        <v>2006</v>
      </c>
      <c r="H46" s="64">
        <v>89455</v>
      </c>
      <c r="I46" s="11" t="s">
        <v>15</v>
      </c>
      <c r="J46" s="20">
        <v>89455</v>
      </c>
      <c r="K46" s="10"/>
    </row>
    <row r="47" spans="2:11" ht="22.5" customHeight="1">
      <c r="B47" s="39"/>
      <c r="C47" s="27">
        <v>801</v>
      </c>
      <c r="D47" s="22">
        <v>80195</v>
      </c>
      <c r="E47" s="66"/>
      <c r="F47" s="83" t="s">
        <v>27</v>
      </c>
      <c r="G47" s="22"/>
      <c r="H47" s="84">
        <v>3931994</v>
      </c>
      <c r="I47" s="35" t="s">
        <v>33</v>
      </c>
      <c r="J47" s="53"/>
      <c r="K47" s="85">
        <f>SUM(K48:K49)</f>
        <v>3931994</v>
      </c>
    </row>
    <row r="48" spans="2:11" ht="23.25" customHeight="1">
      <c r="B48" s="106">
        <v>13</v>
      </c>
      <c r="C48" s="106"/>
      <c r="D48" s="106">
        <v>6050</v>
      </c>
      <c r="E48" s="99" t="s">
        <v>57</v>
      </c>
      <c r="F48" s="99"/>
      <c r="G48" s="106">
        <v>2007</v>
      </c>
      <c r="H48" s="126">
        <v>3931994</v>
      </c>
      <c r="I48" s="74" t="s">
        <v>58</v>
      </c>
      <c r="J48" s="20"/>
      <c r="K48" s="10">
        <v>2320971</v>
      </c>
    </row>
    <row r="49" spans="2:11" ht="15" customHeight="1">
      <c r="B49" s="108"/>
      <c r="C49" s="108"/>
      <c r="D49" s="108"/>
      <c r="E49" s="111"/>
      <c r="F49" s="111"/>
      <c r="G49" s="108"/>
      <c r="H49" s="127"/>
      <c r="I49" s="9" t="s">
        <v>15</v>
      </c>
      <c r="J49" s="20"/>
      <c r="K49" s="10">
        <v>1611023</v>
      </c>
    </row>
    <row r="50" spans="2:11" ht="17.25" customHeight="1">
      <c r="B50" s="97" t="s">
        <v>17</v>
      </c>
      <c r="C50" s="97"/>
      <c r="D50" s="97"/>
      <c r="E50" s="97"/>
      <c r="F50" s="98"/>
      <c r="G50" s="97"/>
      <c r="H50" s="30">
        <f>SUM(H12,H26,H33,H35,H37,H41,H43,H45,H47)</f>
        <v>19392410</v>
      </c>
      <c r="I50" s="30"/>
      <c r="J50" s="30">
        <f>SUM(J12,J26,J33,J35,J37,J41,J43,J45,J47)</f>
        <v>8089821</v>
      </c>
      <c r="K50" s="30">
        <f>SUM(K12,K26,K33,K35,K37,K41,K43,K45,K47)</f>
        <v>11302589</v>
      </c>
    </row>
  </sheetData>
  <mergeCells count="63">
    <mergeCell ref="H48:H49"/>
    <mergeCell ref="G48:G49"/>
    <mergeCell ref="F24:F25"/>
    <mergeCell ref="G24:G25"/>
    <mergeCell ref="H24:H25"/>
    <mergeCell ref="H38:H40"/>
    <mergeCell ref="G27:G29"/>
    <mergeCell ref="F48:F49"/>
    <mergeCell ref="F1:K1"/>
    <mergeCell ref="F2:K2"/>
    <mergeCell ref="F3:K3"/>
    <mergeCell ref="C30:C32"/>
    <mergeCell ref="E30:E32"/>
    <mergeCell ref="F30:F32"/>
    <mergeCell ref="G30:G32"/>
    <mergeCell ref="B6:K6"/>
    <mergeCell ref="E27:E29"/>
    <mergeCell ref="F27:F29"/>
    <mergeCell ref="B9:B10"/>
    <mergeCell ref="C9:C10"/>
    <mergeCell ref="J9:K9"/>
    <mergeCell ref="F9:F10"/>
    <mergeCell ref="G9:G10"/>
    <mergeCell ref="H9:H10"/>
    <mergeCell ref="I9:I10"/>
    <mergeCell ref="F4:K4"/>
    <mergeCell ref="B21:B23"/>
    <mergeCell ref="C21:C23"/>
    <mergeCell ref="D21:D23"/>
    <mergeCell ref="E21:E23"/>
    <mergeCell ref="B16:B20"/>
    <mergeCell ref="C16:C20"/>
    <mergeCell ref="B13:B15"/>
    <mergeCell ref="C13:C15"/>
    <mergeCell ref="B7:K7"/>
    <mergeCell ref="C48:C49"/>
    <mergeCell ref="D24:D25"/>
    <mergeCell ref="E24:E25"/>
    <mergeCell ref="B30:B32"/>
    <mergeCell ref="B27:B29"/>
    <mergeCell ref="C27:C29"/>
    <mergeCell ref="B24:B25"/>
    <mergeCell ref="C24:C25"/>
    <mergeCell ref="E13:E15"/>
    <mergeCell ref="H5:I5"/>
    <mergeCell ref="B50:G50"/>
    <mergeCell ref="B38:B39"/>
    <mergeCell ref="C38:C39"/>
    <mergeCell ref="F38:F39"/>
    <mergeCell ref="G38:G39"/>
    <mergeCell ref="E48:E49"/>
    <mergeCell ref="D48:D49"/>
    <mergeCell ref="B48:B49"/>
    <mergeCell ref="F13:F15"/>
    <mergeCell ref="H21:H23"/>
    <mergeCell ref="D16:D20"/>
    <mergeCell ref="G13:G15"/>
    <mergeCell ref="H13:H15"/>
    <mergeCell ref="F21:F23"/>
    <mergeCell ref="G21:G23"/>
    <mergeCell ref="G16:G20"/>
    <mergeCell ref="H16:H20"/>
    <mergeCell ref="D13:D15"/>
  </mergeCells>
  <printOptions/>
  <pageMargins left="0.3937007874015748" right="0.3937007874015748" top="1.062992125984252" bottom="0.1968503937007874" header="0.7086614173228347" footer="0.5118110236220472"/>
  <pageSetup firstPageNumber="1" useFirstPageNumber="1" horizontalDpi="600" verticalDpi="600" orientation="landscape" paperSize="9" r:id="rId1"/>
  <headerFooter alignWithMargins="0">
    <oddHeader>&amp;CStrona &amp;P</oddHeader>
  </headerFooter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2005-12-16T08:35:17Z</cp:lastPrinted>
  <dcterms:created xsi:type="dcterms:W3CDTF">1997-02-26T13:46:56Z</dcterms:created>
  <dcterms:modified xsi:type="dcterms:W3CDTF">2006-01-04T12:45:01Z</dcterms:modified>
  <cp:category/>
  <cp:version/>
  <cp:contentType/>
  <cp:contentStatus/>
</cp:coreProperties>
</file>