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Ewelina\Desktop\"/>
    </mc:Choice>
  </mc:AlternateContent>
  <xr:revisionPtr revIDLastSave="0" documentId="8_{81D6E29E-CDE6-4C9B-8685-2919CD8899BC}" xr6:coauthVersionLast="36" xr6:coauthVersionMax="36" xr10:uidLastSave="{00000000-0000-0000-0000-000000000000}"/>
  <bookViews>
    <workbookView xWindow="0" yWindow="0" windowWidth="28800" windowHeight="12105" firstSheet="1" activeTab="1" xr2:uid="{00000000-000D-0000-FFFF-FFFF00000000}"/>
  </bookViews>
  <sheets>
    <sheet name="Arkusz1" sheetId="3" state="hidden" r:id="rId1"/>
    <sheet name="C15G" sheetId="2" r:id="rId2"/>
    <sheet name="Arkusz2" sheetId="4" r:id="rId3"/>
  </sheets>
  <definedNames>
    <definedName name="_xlnm._FilterDatabase" localSheetId="1" hidden="1">'C15G'!#REF!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E11" i="2"/>
  <c r="D11" i="2"/>
  <c r="G8" i="2" l="1"/>
  <c r="G9" i="2"/>
  <c r="G10" i="2"/>
  <c r="G4" i="2"/>
  <c r="G11" i="2" s="1"/>
  <c r="G5" i="2"/>
  <c r="G6" i="2"/>
  <c r="G7" i="2"/>
</calcChain>
</file>

<file path=xl/sharedStrings.xml><?xml version="1.0" encoding="utf-8"?>
<sst xmlns="http://schemas.openxmlformats.org/spreadsheetml/2006/main" count="70" uniqueCount="57">
  <si>
    <t>OBDZWONKA ZOK</t>
  </si>
  <si>
    <t>TAK</t>
  </si>
  <si>
    <t>Zmiana danych osoby do podpisu UMOWY</t>
  </si>
  <si>
    <t>Zmiana danych osoby do podpisu PROTOKOŁU</t>
  </si>
  <si>
    <t>Zmiana danych osoby do podpisu UMOWY i PROTOKOŁU</t>
  </si>
  <si>
    <t>Zmiana danych OPS</t>
  </si>
  <si>
    <t>OPS</t>
  </si>
  <si>
    <t>Inne</t>
  </si>
  <si>
    <t>ZOD</t>
  </si>
  <si>
    <t>OBDZWONKA ZOK i inne</t>
  </si>
  <si>
    <t>EDUsign</t>
  </si>
  <si>
    <t>skan</t>
  </si>
  <si>
    <t>podpis zaufany</t>
  </si>
  <si>
    <t>NIP OPS</t>
  </si>
  <si>
    <t>podpis kwalifikowany</t>
  </si>
  <si>
    <t>REGON OPS</t>
  </si>
  <si>
    <t>NAZWA OPS</t>
  </si>
  <si>
    <t>ADRES OPS</t>
  </si>
  <si>
    <t>EMAIL i/lub TELEFON OPS</t>
  </si>
  <si>
    <t>BŁĘDNY ADRES</t>
  </si>
  <si>
    <t>INNE związane z OPS</t>
  </si>
  <si>
    <t>ZMIANA SPRZĘTU</t>
  </si>
  <si>
    <t>NAZWA SZKOŁY</t>
  </si>
  <si>
    <t>ZMIANA SPRZĘTU + ZAŁĄCZNIK NR. 2</t>
  </si>
  <si>
    <t>ADRES SZKOŁY</t>
  </si>
  <si>
    <t>ZMIANA SPRZĘTU + ZAŁĄCZNIK NR. 2 (niepotwierdzone)</t>
  </si>
  <si>
    <t>EMAIL i/lub TELEFON SZKOŁY</t>
  </si>
  <si>
    <t>ZAŁĄCZNIK NR. 2</t>
  </si>
  <si>
    <t>LIKWIDACJA SZKOŁY</t>
  </si>
  <si>
    <t>BŁĄD KOSMETYCZNY</t>
  </si>
  <si>
    <t>BRAK SZKOŁY</t>
  </si>
  <si>
    <t>BŁĄD W ID SIO</t>
  </si>
  <si>
    <t>BŁĘDNY REPREZENTANT SZKOŁY</t>
  </si>
  <si>
    <t>ROZWIĄZAĆ UMOWĘ</t>
  </si>
  <si>
    <t>KONIECZNY NOWY REPREZENTANT SZKOŁY</t>
  </si>
  <si>
    <t>INNE związane ze SZKOŁĄ</t>
  </si>
  <si>
    <t>Nazwa szkoły lub placówki</t>
  </si>
  <si>
    <t>MAZOWIECKIE</t>
  </si>
  <si>
    <t>GMINA SIEDLCE</t>
  </si>
  <si>
    <t>ZESPÓŁ OŚWIATOWO-WYCHOWAWCZY W STRZALE SZKOŁA PODSTAWOWA IM. IRENY KOSMOWSKIEJ</t>
  </si>
  <si>
    <t>ZESPÓŁ OŚWIATOWO-WYCHOWAWCZY W BIAŁKACH SZKOŁA PODSTAWOWA IM.ŻOŁNIERZY II ARMII WOJSKA POLSKIEG</t>
  </si>
  <si>
    <t>ZESPÓŁ OŚWIATOWY IM. JANA PAWŁA II W STOKU LACKIM SZKOŁA PODSTAWOWA</t>
  </si>
  <si>
    <t>SZKOŁA PODSTAWOWA IM. PLK LEOPOLDA LISA-KULI W PRUSZYNIE</t>
  </si>
  <si>
    <t>SZKOŁA PODSTAWOWA IM. MARII KONOPNICKIEJ W GOLICACH</t>
  </si>
  <si>
    <t>ZESPÓŁ OŚWIATOWY W NOWYCH IGANIACH SZKOŁA PODSTAWOWA IM. GEN. IGNACEGO PRĄDZYŃSKIEGO</t>
  </si>
  <si>
    <t>ZESPÓŁ OŚWIATOWY W ŻELKOWIE-KOLONII SZKOŁA PODSTAWOWA IM. ADAMA MICKIEWICZA</t>
  </si>
  <si>
    <t>Województwo</t>
  </si>
  <si>
    <t>Laptopy</t>
  </si>
  <si>
    <t>Tablety</t>
  </si>
  <si>
    <t xml:space="preserve">RSPO szkoły wg Systemu Informacji Oświatowej (SIO) </t>
  </si>
  <si>
    <t>Laptopy przeglą-   darkowe</t>
  </si>
  <si>
    <t>Nazwa organu prowadzącego lub imię i nazwisko</t>
  </si>
  <si>
    <t>Lp</t>
  </si>
  <si>
    <t>LISTA PUBLICZNYCH SZKÓŁ PODSTAWOWYCH I PONADPODSTAWOWYCH Z PRZYZNANYMI KOMPUTERAMI PRZENOŚNYMI - C15G KPO - MEN 14 11 2025</t>
  </si>
  <si>
    <t>Ogółem przyznany sprzęt</t>
  </si>
  <si>
    <t>RAZEM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</si>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</sst>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4" fillId="6" borderId="1" xfId="0" applyFont="1" applyFill="1" applyBorder="1"/>
    <xf numFmtId="0" fontId="0" fillId="0" borderId="0" xfId="0" applyBorder="1"/>
    <xf numFmtId="0" fontId="6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4" fillId="6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right"/>
    </xf>
    <xf numFmtId="0" fontId="8" fillId="0" borderId="2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</cellXfs>
  <cellStyles count="3">
    <cellStyle name="Hyperlink" xfId="2" xr:uid="{00000000-0005-0000-0000-000000000000}"/>
    <cellStyle name="Normalny" xfId="0" builtinId="0"/>
    <cellStyle name="Normalny 2" xfId="1" xr:uid="{00000000-0005-0000-0000-000002000000}"/>
  </cellStyles>
  <dxfs count="21"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theme="0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8585"/>
      <color rgb="FFFFABAB"/>
      <color rgb="FFFFC9C9"/>
      <color rgb="FFFF9999"/>
      <color rgb="FFFFCCCC"/>
      <color rgb="FFFFE48F"/>
      <color rgb="FFFFFFCC"/>
      <color rgb="FFFFE1FF"/>
      <color rgb="FFC89800"/>
      <color rgb="FF7A5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86994</xdr:colOff>
      <xdr:row>0</xdr:row>
      <xdr:rowOff>101600</xdr:rowOff>
    </xdr:from>
    <xdr:to>
      <xdr:col>8</xdr:col>
      <xdr:colOff>1701800</xdr:colOff>
      <xdr:row>0</xdr:row>
      <xdr:rowOff>848000</xdr:rowOff>
    </xdr:to>
    <xdr:pic>
      <xdr:nvPicPr>
        <xdr:cNvPr id="2" name="Obraz 1" descr="Obraz zawierający tekst, Czcionka, zrzut ekranu&#10;&#10;Opis wygenerowany automatycznie">
          <a:extLst>
            <a:ext uri="{FF2B5EF4-FFF2-40B4-BE49-F238E27FC236}">
              <a16:creationId xmlns:a16="http://schemas.microsoft.com/office/drawing/2014/main" id="{B036E41C-74A4-FAD1-538E-422D97CC7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366894" y="101600"/>
          <a:ext cx="6034406" cy="74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_Główna" displayName="Tabela_Główna" ref="B3:I11" totalsRowCount="1" headerRowDxfId="17" dataDxfId="16">
  <sortState ref="B4:I2274">
    <sortCondition ref="H3:H2274"/>
  </sortState>
  <tableColumns count="8">
    <tableColumn id="3" xr3:uid="{00000000-0010-0000-0000-000003000000}" name="Nazwa organu prowadzącego lub imię i nazwisko" totalsRowLabel="GMINA SIEDLCE" dataDxfId="15" totalsRowDxfId="14"/>
    <tableColumn id="4" xr3:uid="{00000000-0010-0000-0000-000004000000}" name="Województwo" totalsRowLabel="RAZEM" dataDxfId="13" totalsRowDxfId="12"/>
    <tableColumn id="36" xr3:uid="{00000000-0010-0000-0000-000024000000}" name="Laptopy" totalsRowFunction="sum" dataDxfId="11" totalsRowDxfId="10"/>
    <tableColumn id="35" xr3:uid="{00000000-0010-0000-0000-000023000000}" name="Tablety" totalsRowFunction="sum" dataDxfId="9" totalsRowDxfId="8"/>
    <tableColumn id="34" xr3:uid="{00000000-0010-0000-0000-000022000000}" name="Laptopy przeglą-   darkowe" totalsRowFunction="sum" dataDxfId="7" totalsRowDxfId="6"/>
    <tableColumn id="1" xr3:uid="{00000000-0010-0000-0000-000001000000}" name="Ogółem przyznany sprzęt" totalsRowFunction="sum" dataDxfId="5" totalsRowDxfId="4">
      <calculatedColumnFormula>SUM(D4:F4)</calculatedColumnFormula>
    </tableColumn>
    <tableColumn id="53" xr3:uid="{00000000-0010-0000-0000-000035000000}" name="RSPO szkoły wg Systemu Informacji Oświatowej (SIO) " totalsRowLabel="X" dataDxfId="3" totalsRowDxfId="2"/>
    <tableColumn id="24" xr3:uid="{00000000-0010-0000-0000-000018000000}" name="Nazwa szkoły lub placówki" dataDxfId="1" totalsRowDxfId="0"/>
  </tableColumns>
  <tableStyleInfo name="TableStyleMedium15" showFirstColumn="0" showLastColumn="0" showRowStripes="1" showColumnStripes="1"/>
</table>
</file>

<file path=xl/theme/theme1.xml><?xml version="1.0" encoding="utf-8"?>
<a:theme xmlns:a="http://schemas.openxmlformats.org/drawingml/2006/main" name="Motyw pakietu Office 2013–2022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26"/>
  <sheetViews>
    <sheetView workbookViewId="0">
      <selection activeCell="A18" sqref="A18:A25"/>
    </sheetView>
  </sheetViews>
  <sheetFormatPr defaultRowHeight="15" x14ac:dyDescent="0.25"/>
  <cols>
    <col min="8" max="8" width="45.7109375" customWidth="1"/>
  </cols>
  <sheetData>
    <row r="1" spans="1:8" x14ac:dyDescent="0.25">
      <c r="H1" t="s">
        <v>0</v>
      </c>
    </row>
    <row r="2" spans="1:8" x14ac:dyDescent="0.25">
      <c r="A2" t="s">
        <v>1</v>
      </c>
      <c r="H2" s="1" t="s">
        <v>2</v>
      </c>
    </row>
    <row r="3" spans="1:8" x14ac:dyDescent="0.25">
      <c r="H3" s="1" t="s">
        <v>3</v>
      </c>
    </row>
    <row r="4" spans="1:8" ht="30" x14ac:dyDescent="0.25">
      <c r="H4" s="1" t="s">
        <v>4</v>
      </c>
    </row>
    <row r="5" spans="1:8" x14ac:dyDescent="0.25">
      <c r="H5" t="s">
        <v>5</v>
      </c>
    </row>
    <row r="6" spans="1:8" x14ac:dyDescent="0.25">
      <c r="A6" t="s">
        <v>6</v>
      </c>
      <c r="H6" t="s">
        <v>7</v>
      </c>
    </row>
    <row r="7" spans="1:8" x14ac:dyDescent="0.25">
      <c r="A7" t="s">
        <v>8</v>
      </c>
      <c r="H7" t="s">
        <v>9</v>
      </c>
    </row>
    <row r="11" spans="1:8" x14ac:dyDescent="0.25">
      <c r="A11" t="s">
        <v>10</v>
      </c>
    </row>
    <row r="12" spans="1:8" x14ac:dyDescent="0.25">
      <c r="A12" t="s">
        <v>11</v>
      </c>
    </row>
    <row r="13" spans="1:8" x14ac:dyDescent="0.25">
      <c r="A13" t="s">
        <v>12</v>
      </c>
      <c r="H13" t="s">
        <v>13</v>
      </c>
    </row>
    <row r="14" spans="1:8" x14ac:dyDescent="0.25">
      <c r="A14" t="s">
        <v>14</v>
      </c>
      <c r="H14" t="s">
        <v>15</v>
      </c>
    </row>
    <row r="15" spans="1:8" x14ac:dyDescent="0.25">
      <c r="H15" t="s">
        <v>16</v>
      </c>
    </row>
    <row r="16" spans="1:8" x14ac:dyDescent="0.25">
      <c r="H16" t="s">
        <v>17</v>
      </c>
    </row>
    <row r="17" spans="1:8" x14ac:dyDescent="0.25">
      <c r="H17" t="s">
        <v>18</v>
      </c>
    </row>
    <row r="18" spans="1:8" x14ac:dyDescent="0.25">
      <c r="A18" t="s">
        <v>19</v>
      </c>
      <c r="H18" t="s">
        <v>20</v>
      </c>
    </row>
    <row r="19" spans="1:8" x14ac:dyDescent="0.25">
      <c r="A19" t="s">
        <v>21</v>
      </c>
      <c r="H19" t="s">
        <v>22</v>
      </c>
    </row>
    <row r="20" spans="1:8" x14ac:dyDescent="0.25">
      <c r="A20" t="s">
        <v>23</v>
      </c>
      <c r="H20" t="s">
        <v>24</v>
      </c>
    </row>
    <row r="21" spans="1:8" x14ac:dyDescent="0.25">
      <c r="A21" t="s">
        <v>25</v>
      </c>
      <c r="H21" t="s">
        <v>26</v>
      </c>
    </row>
    <row r="22" spans="1:8" x14ac:dyDescent="0.25">
      <c r="A22" t="s">
        <v>27</v>
      </c>
      <c r="H22" t="s">
        <v>28</v>
      </c>
    </row>
    <row r="23" spans="1:8" x14ac:dyDescent="0.25">
      <c r="A23" t="s">
        <v>29</v>
      </c>
      <c r="H23" t="s">
        <v>30</v>
      </c>
    </row>
    <row r="24" spans="1:8" x14ac:dyDescent="0.25">
      <c r="A24" t="s">
        <v>31</v>
      </c>
      <c r="H24" t="s">
        <v>32</v>
      </c>
    </row>
    <row r="25" spans="1:8" x14ac:dyDescent="0.25">
      <c r="A25" t="s">
        <v>33</v>
      </c>
      <c r="H25" t="s">
        <v>34</v>
      </c>
    </row>
    <row r="26" spans="1:8" x14ac:dyDescent="0.25">
      <c r="H26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A1:I11"/>
  <sheetViews>
    <sheetView showGridLines="0" tabSelected="1" zoomScale="120" zoomScaleNormal="120" workbookViewId="0">
      <selection activeCell="I11" sqref="I11"/>
    </sheetView>
  </sheetViews>
  <sheetFormatPr defaultColWidth="9.140625" defaultRowHeight="15" x14ac:dyDescent="0.25"/>
  <cols>
    <col min="1" max="1" width="7.7109375" style="3" customWidth="1"/>
    <col min="2" max="2" width="30.7109375" style="13" customWidth="1"/>
    <col min="3" max="3" width="25.7109375" style="3" customWidth="1"/>
    <col min="4" max="5" width="10.85546875" style="14" customWidth="1"/>
    <col min="6" max="6" width="12.5703125" style="14" customWidth="1"/>
    <col min="7" max="7" width="14.42578125" style="14" customWidth="1"/>
    <col min="8" max="8" width="17.42578125" style="14" customWidth="1"/>
    <col min="9" max="9" width="69.5703125" style="13" customWidth="1"/>
    <col min="10" max="10" width="36.5703125" style="3" customWidth="1"/>
    <col min="11" max="16384" width="9.140625" style="3"/>
  </cols>
  <sheetData>
    <row r="1" spans="1:9" ht="69.75" customHeight="1" x14ac:dyDescent="0.25">
      <c r="A1" s="24"/>
      <c r="B1" s="24"/>
      <c r="C1" s="24"/>
      <c r="D1" s="24"/>
      <c r="E1" s="24"/>
      <c r="F1" s="24"/>
      <c r="G1" s="24"/>
      <c r="H1" s="24"/>
      <c r="I1" s="24"/>
    </row>
    <row r="2" spans="1:9" ht="49.5" customHeight="1" x14ac:dyDescent="0.25">
      <c r="A2" s="23" t="s">
        <v>53</v>
      </c>
      <c r="B2" s="23"/>
      <c r="C2" s="23"/>
      <c r="D2" s="23"/>
      <c r="E2" s="23"/>
      <c r="F2" s="23"/>
      <c r="G2" s="23"/>
      <c r="H2" s="23"/>
      <c r="I2" s="23"/>
    </row>
    <row r="3" spans="1:9" s="8" customFormat="1" ht="81" customHeight="1" x14ac:dyDescent="0.25">
      <c r="A3" s="15" t="s">
        <v>52</v>
      </c>
      <c r="B3" s="5" t="s">
        <v>51</v>
      </c>
      <c r="C3" s="4" t="s">
        <v>46</v>
      </c>
      <c r="D3" s="6" t="s">
        <v>47</v>
      </c>
      <c r="E3" s="6" t="s">
        <v>48</v>
      </c>
      <c r="F3" s="6" t="s">
        <v>50</v>
      </c>
      <c r="G3" s="6" t="s">
        <v>54</v>
      </c>
      <c r="H3" s="7" t="s">
        <v>49</v>
      </c>
      <c r="I3" s="5" t="s">
        <v>36</v>
      </c>
    </row>
    <row r="4" spans="1:9" ht="27" customHeight="1" x14ac:dyDescent="0.25">
      <c r="A4" s="2">
        <v>6104</v>
      </c>
      <c r="B4" s="9" t="s">
        <v>38</v>
      </c>
      <c r="C4" s="10" t="s">
        <v>37</v>
      </c>
      <c r="D4" s="11">
        <v>11</v>
      </c>
      <c r="E4" s="11">
        <v>0</v>
      </c>
      <c r="F4" s="11">
        <v>0</v>
      </c>
      <c r="G4" s="11">
        <f t="shared" ref="G4:G10" si="0">SUM(D4:F4)</f>
        <v>11</v>
      </c>
      <c r="H4" s="11">
        <v>6360</v>
      </c>
      <c r="I4" s="12" t="s">
        <v>42</v>
      </c>
    </row>
    <row r="5" spans="1:9" ht="35.25" customHeight="1" x14ac:dyDescent="0.25">
      <c r="A5" s="2">
        <v>6107</v>
      </c>
      <c r="B5" s="9" t="s">
        <v>38</v>
      </c>
      <c r="C5" s="10" t="s">
        <v>37</v>
      </c>
      <c r="D5" s="11">
        <v>18</v>
      </c>
      <c r="E5" s="11">
        <v>11</v>
      </c>
      <c r="F5" s="11">
        <v>6</v>
      </c>
      <c r="G5" s="11">
        <f t="shared" si="0"/>
        <v>35</v>
      </c>
      <c r="H5" s="11">
        <v>6539</v>
      </c>
      <c r="I5" s="12" t="s">
        <v>43</v>
      </c>
    </row>
    <row r="6" spans="1:9" ht="30" x14ac:dyDescent="0.25">
      <c r="A6" s="2">
        <v>6108</v>
      </c>
      <c r="B6" s="9" t="s">
        <v>38</v>
      </c>
      <c r="C6" s="10" t="s">
        <v>37</v>
      </c>
      <c r="D6" s="11">
        <v>35</v>
      </c>
      <c r="E6" s="11">
        <v>20</v>
      </c>
      <c r="F6" s="11">
        <v>11</v>
      </c>
      <c r="G6" s="11">
        <f t="shared" si="0"/>
        <v>66</v>
      </c>
      <c r="H6" s="11">
        <v>6583</v>
      </c>
      <c r="I6" s="12" t="s">
        <v>44</v>
      </c>
    </row>
    <row r="7" spans="1:9" ht="30" x14ac:dyDescent="0.25">
      <c r="A7" s="2">
        <v>6174</v>
      </c>
      <c r="B7" s="9" t="s">
        <v>38</v>
      </c>
      <c r="C7" s="10" t="s">
        <v>37</v>
      </c>
      <c r="D7" s="11">
        <v>43</v>
      </c>
      <c r="E7" s="11">
        <v>26</v>
      </c>
      <c r="F7" s="11">
        <v>12</v>
      </c>
      <c r="G7" s="11">
        <f t="shared" si="0"/>
        <v>81</v>
      </c>
      <c r="H7" s="11">
        <v>9677</v>
      </c>
      <c r="I7" s="12" t="s">
        <v>45</v>
      </c>
    </row>
    <row r="8" spans="1:9" ht="30" x14ac:dyDescent="0.25">
      <c r="A8" s="2">
        <v>6181</v>
      </c>
      <c r="B8" s="9" t="s">
        <v>38</v>
      </c>
      <c r="C8" s="10" t="s">
        <v>37</v>
      </c>
      <c r="D8" s="11">
        <v>24</v>
      </c>
      <c r="E8" s="11">
        <v>14</v>
      </c>
      <c r="F8" s="11">
        <v>7</v>
      </c>
      <c r="G8" s="11">
        <f t="shared" si="0"/>
        <v>45</v>
      </c>
      <c r="H8" s="11">
        <v>10046</v>
      </c>
      <c r="I8" s="12" t="s">
        <v>39</v>
      </c>
    </row>
    <row r="9" spans="1:9" ht="42" customHeight="1" x14ac:dyDescent="0.25">
      <c r="A9" s="2">
        <v>6201</v>
      </c>
      <c r="B9" s="9" t="s">
        <v>38</v>
      </c>
      <c r="C9" s="10" t="s">
        <v>37</v>
      </c>
      <c r="D9" s="11">
        <v>15</v>
      </c>
      <c r="E9" s="11">
        <v>9</v>
      </c>
      <c r="F9" s="11">
        <v>5</v>
      </c>
      <c r="G9" s="11">
        <f t="shared" si="0"/>
        <v>29</v>
      </c>
      <c r="H9" s="11">
        <v>11523</v>
      </c>
      <c r="I9" s="12" t="s">
        <v>40</v>
      </c>
    </row>
    <row r="10" spans="1:9" ht="30" x14ac:dyDescent="0.25">
      <c r="A10" s="2">
        <v>6276</v>
      </c>
      <c r="B10" s="9" t="s">
        <v>38</v>
      </c>
      <c r="C10" s="10" t="s">
        <v>37</v>
      </c>
      <c r="D10" s="11">
        <v>40</v>
      </c>
      <c r="E10" s="11">
        <v>24</v>
      </c>
      <c r="F10" s="11">
        <v>12</v>
      </c>
      <c r="G10" s="11">
        <f t="shared" si="0"/>
        <v>76</v>
      </c>
      <c r="H10" s="11">
        <v>16265</v>
      </c>
      <c r="I10" s="12" t="s">
        <v>41</v>
      </c>
    </row>
    <row r="11" spans="1:9" ht="21" customHeight="1" x14ac:dyDescent="0.25">
      <c r="B11" s="17" t="s">
        <v>38</v>
      </c>
      <c r="C11" s="18" t="s">
        <v>55</v>
      </c>
      <c r="D11" s="19">
        <f>SUBTOTAL(109,Tabela_Główna[Laptopy])</f>
        <v>186</v>
      </c>
      <c r="E11" s="20">
        <f>SUBTOTAL(109,Tabela_Główna[Tablety])</f>
        <v>104</v>
      </c>
      <c r="F11" s="20">
        <f>SUBTOTAL(109,Tabela_Główna[Laptopy przeglą-   darkowe])</f>
        <v>53</v>
      </c>
      <c r="G11" s="21">
        <f>SUBTOTAL(109,Tabela_Główna[Ogółem przyznany sprzęt])</f>
        <v>343</v>
      </c>
      <c r="H11" s="22" t="s">
        <v>56</v>
      </c>
      <c r="I11" s="16"/>
    </row>
  </sheetData>
  <mergeCells count="2">
    <mergeCell ref="A2:I2"/>
    <mergeCell ref="A1:I1"/>
  </mergeCells>
  <phoneticPr fontId="1" type="noConversion"/>
  <conditionalFormatting sqref="H3">
    <cfRule type="duplicateValues" dxfId="20" priority="58"/>
    <cfRule type="duplicateValues" dxfId="19" priority="59"/>
    <cfRule type="duplicateValues" dxfId="18" priority="60"/>
  </conditionalFormatting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Footer>Strona &amp;P z 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5dc45af-07b0-4179-a598-9740073a6e4a}" enabled="0" method="" siteId="{95dc45af-07b0-4179-a598-9740073a6e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C15G</vt:lpstr>
      <vt:lpstr>Arkusz2</vt:lpstr>
    </vt:vector>
  </TitlesOfParts>
  <Manager/>
  <Company>NASK PIB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Paweł Milewski</dc:creator>
  <cp:keywords/>
  <dc:description/>
  <cp:lastModifiedBy>Ewelina</cp:lastModifiedBy>
  <cp:revision/>
  <cp:lastPrinted>2025-12-05T09:07:33Z</cp:lastPrinted>
  <dcterms:created xsi:type="dcterms:W3CDTF">2024-11-08T13:45:17Z</dcterms:created>
  <dcterms:modified xsi:type="dcterms:W3CDTF">2025-12-11T13:19:17Z</dcterms:modified>
  <cp:category/>
  <cp:contentStatus/>
</cp:coreProperties>
</file>