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<sst xmlns="http://schemas.openxmlformats.org/spreadsheetml/2006/main" count="54" uniqueCount="26">
  <si>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>Załącznik nr 1</t>
  </si>
  <si>
    <t>do informacji</t>
  </si>
  <si>
    <t>dodatkowej</t>
  </si>
  <si>
    <t>Zmiana stanu wartości niematerialnych i prawnych za okres od 01.01.2022 r. do 31.12.2022 r.</t>
  </si>
  <si>
    <t>Wyszczególnienie</t>
  </si>
  <si>
    <t>Wartości niematerialne i prawne</t>
  </si>
  <si>
    <t>Wartość brutto na początek roku obrotowego</t>
  </si>
  <si>
    <t>1. Zwiększenia, w tym:</t>
  </si>
  <si>
    <t xml:space="preserve"> - aktualizacja wartości</t>
  </si>
  <si>
    <t xml:space="preserve"> - nabycie</t>
  </si>
  <si>
    <t xml:space="preserve"> - przemieszczenia wewnętrzne</t>
  </si>
  <si>
    <t>2. Zmniejszenia, w tym:</t>
  </si>
  <si>
    <t xml:space="preserve"> - rozchód</t>
  </si>
  <si>
    <t>Wartość brutto na koniec roku obrotowego</t>
  </si>
  <si>
    <t>Umorzenie na początek roku obrotowego</t>
  </si>
  <si>
    <t xml:space="preserve"> - amortyzacja</t>
  </si>
  <si>
    <t>Umorzenie na koniec roku obrotowego</t>
  </si>
  <si>
    <t>Wartość netto na początek roku obrotowego</t>
  </si>
  <si>
    <t>Wartość netto na koniec roku obrotowego</t>
  </si>
  <si>
    <t>Zmiana stanu rzeczowych aktywów trwałych za okres od 01.01.2022 r. do 31.12.2022r.</t>
  </si>
  <si>
    <t>Grunty (w tym prawo wieczystego użytkowania gruntów)</t>
  </si>
  <si>
    <t>Budynki, lokale i obiekty inżynierii lądowej i wodnej</t>
  </si>
  <si>
    <t>Urządzenia techniczne i maszyny</t>
  </si>
  <si>
    <t>Środki transportu</t>
  </si>
  <si>
    <t>Inne środki trwałe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</si>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</sst>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#,##0.00;\-#,##0.00"/>
    <numFmt numFmtId="167" formatCode="#,##0.00"/>
  </numFmts>
  <fonts count="14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2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wrapText="1"/>
    </xf>
    <xf numFmtId="164" fontId="13" fillId="0" borderId="4" xfId="0" applyFont="1" applyBorder="1" applyAlignment="1">
      <alignment vertical="center" wrapText="1"/>
    </xf>
    <xf numFmtId="165" fontId="0" fillId="0" borderId="5" xfId="0" applyNumberFormat="1" applyBorder="1" applyAlignment="1">
      <alignment/>
    </xf>
    <xf numFmtId="164" fontId="0" fillId="0" borderId="4" xfId="0" applyFont="1" applyBorder="1" applyAlignment="1">
      <alignment/>
    </xf>
    <xf numFmtId="166" fontId="0" fillId="0" borderId="5" xfId="0" applyNumberFormat="1" applyBorder="1" applyAlignment="1">
      <alignment/>
    </xf>
    <xf numFmtId="164" fontId="0" fillId="0" borderId="6" xfId="0" applyFont="1" applyBorder="1" applyAlignment="1">
      <alignment/>
    </xf>
    <xf numFmtId="166" fontId="0" fillId="0" borderId="7" xfId="0" applyNumberFormat="1" applyBorder="1" applyAlignment="1">
      <alignment/>
    </xf>
    <xf numFmtId="164" fontId="0" fillId="0" borderId="8" xfId="0" applyFont="1" applyBorder="1" applyAlignment="1">
      <alignment/>
    </xf>
    <xf numFmtId="166" fontId="0" fillId="0" borderId="9" xfId="0" applyNumberFormat="1" applyBorder="1" applyAlignment="1">
      <alignment/>
    </xf>
    <xf numFmtId="164" fontId="0" fillId="0" borderId="10" xfId="0" applyFon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13" fillId="0" borderId="3" xfId="0" applyNumberFormat="1" applyFont="1" applyBorder="1" applyAlignment="1">
      <alignment horizontal="center" vertical="center" wrapText="1"/>
    </xf>
    <xf numFmtId="167" fontId="0" fillId="0" borderId="14" xfId="0" applyNumberFormat="1" applyBorder="1" applyAlignment="1">
      <alignment/>
    </xf>
    <xf numFmtId="167" fontId="0" fillId="0" borderId="5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52">
      <selection activeCell="C62" sqref="C62"/>
    </sheetView>
  </sheetViews>
  <sheetFormatPr defaultColWidth="8.00390625" defaultRowHeight="12.75"/>
  <cols>
    <col min="1" max="1" width="30.57421875" style="0" customWidth="1"/>
    <col min="2" max="2" width="14.28125" style="0" customWidth="1"/>
    <col min="3" max="3" width="15.00390625" style="0" customWidth="1"/>
    <col min="4" max="4" width="12.57421875" style="0" customWidth="1"/>
    <col min="5" max="5" width="11.57421875" style="0" customWidth="1"/>
    <col min="6" max="6" width="12.140625" style="0" customWidth="1"/>
    <col min="7" max="7" width="13.140625" style="0" customWidth="1"/>
    <col min="8" max="16384" width="9.00390625" style="0" customWidth="1"/>
  </cols>
  <sheetData>
    <row r="1" spans="2:4" ht="14.25">
      <c r="B1" t="s">
        <v>0</v>
      </c>
      <c r="C1" t="s">
        <v>1</v>
      </c>
      <c r="D1" t="s">
        <v>2</v>
      </c>
    </row>
    <row r="3" ht="12.75">
      <c r="A3" t="s">
        <v>3</v>
      </c>
    </row>
    <row r="5" ht="14.25">
      <c r="A5" s="1"/>
    </row>
    <row r="6" spans="1:2" ht="42.75" customHeight="1">
      <c r="A6" s="2" t="s">
        <v>4</v>
      </c>
      <c r="B6" s="3" t="s">
        <v>5</v>
      </c>
    </row>
    <row r="7" spans="1:2" ht="29.25" customHeight="1">
      <c r="A7" s="4" t="s">
        <v>6</v>
      </c>
      <c r="B7" s="5">
        <v>0</v>
      </c>
    </row>
    <row r="8" spans="1:2" ht="14.25">
      <c r="A8" s="6" t="s">
        <v>7</v>
      </c>
      <c r="B8" s="7">
        <v>0</v>
      </c>
    </row>
    <row r="9" spans="1:2" ht="14.25">
      <c r="A9" s="8" t="s">
        <v>8</v>
      </c>
      <c r="B9" s="9"/>
    </row>
    <row r="10" spans="1:2" ht="14.25">
      <c r="A10" s="10" t="s">
        <v>9</v>
      </c>
      <c r="B10" s="11"/>
    </row>
    <row r="11" spans="1:2" ht="14.25">
      <c r="A11" s="12" t="s">
        <v>10</v>
      </c>
      <c r="B11" s="13"/>
    </row>
    <row r="12" spans="1:2" ht="14.25">
      <c r="A12" s="6" t="s">
        <v>11</v>
      </c>
      <c r="B12" s="7">
        <v>0</v>
      </c>
    </row>
    <row r="13" spans="1:2" ht="14.25">
      <c r="A13" s="8" t="s">
        <v>8</v>
      </c>
      <c r="B13" s="9"/>
    </row>
    <row r="14" spans="1:2" ht="14.25">
      <c r="A14" s="10" t="s">
        <v>12</v>
      </c>
      <c r="B14" s="11"/>
    </row>
    <row r="15" spans="1:2" ht="14.25">
      <c r="A15" s="12" t="s">
        <v>10</v>
      </c>
      <c r="B15" s="13"/>
    </row>
    <row r="16" spans="1:2" ht="27.75" customHeight="1">
      <c r="A16" s="4" t="s">
        <v>13</v>
      </c>
      <c r="B16" s="7">
        <v>0</v>
      </c>
    </row>
    <row r="17" spans="1:2" ht="27.75" customHeight="1">
      <c r="A17" s="4" t="s">
        <v>14</v>
      </c>
      <c r="B17" s="14">
        <v>0</v>
      </c>
    </row>
    <row r="18" spans="1:2" ht="14.25">
      <c r="A18" s="6" t="s">
        <v>7</v>
      </c>
      <c r="B18" s="7">
        <v>0</v>
      </c>
    </row>
    <row r="19" spans="1:2" ht="14.25">
      <c r="A19" s="8" t="s">
        <v>15</v>
      </c>
      <c r="B19" s="9"/>
    </row>
    <row r="20" spans="1:2" ht="14.25">
      <c r="A20" s="12" t="s">
        <v>10</v>
      </c>
      <c r="B20" s="13"/>
    </row>
    <row r="21" spans="1:2" ht="14.25">
      <c r="A21" s="6" t="s">
        <v>11</v>
      </c>
      <c r="B21" s="7">
        <v>0</v>
      </c>
    </row>
    <row r="22" spans="1:2" ht="14.25">
      <c r="A22" s="8" t="s">
        <v>12</v>
      </c>
      <c r="B22" s="9"/>
    </row>
    <row r="23" spans="1:2" ht="14.25">
      <c r="A23" s="12" t="s">
        <v>10</v>
      </c>
      <c r="B23" s="13"/>
    </row>
    <row r="24" spans="1:2" ht="30.75" customHeight="1">
      <c r="A24" s="4" t="s">
        <v>16</v>
      </c>
      <c r="B24" s="7">
        <v>0</v>
      </c>
    </row>
    <row r="25" spans="1:2" ht="29.25" customHeight="1">
      <c r="A25" s="4" t="s">
        <v>17</v>
      </c>
      <c r="B25" s="7">
        <v>0</v>
      </c>
    </row>
    <row r="26" spans="1:2" ht="31.5" customHeight="1">
      <c r="A26" s="4" t="s">
        <v>18</v>
      </c>
      <c r="B26" s="15">
        <v>0</v>
      </c>
    </row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2.75">
      <c r="A44" t="s">
        <v>19</v>
      </c>
    </row>
    <row r="45" ht="12.75">
      <c r="A45" s="1"/>
    </row>
    <row r="46" ht="14.25">
      <c r="A46" s="1"/>
    </row>
    <row r="47" spans="1:7" ht="71.25" customHeight="1">
      <c r="A47" s="2" t="s">
        <v>4</v>
      </c>
      <c r="B47" s="16" t="s">
        <v>20</v>
      </c>
      <c r="C47" s="16" t="s">
        <v>21</v>
      </c>
      <c r="D47" s="16" t="s">
        <v>22</v>
      </c>
      <c r="E47" s="16" t="s">
        <v>23</v>
      </c>
      <c r="F47" s="16" t="s">
        <v>24</v>
      </c>
      <c r="G47" s="16" t="s">
        <v>25</v>
      </c>
    </row>
    <row r="48" spans="1:7" ht="21.75">
      <c r="A48" s="4" t="s">
        <v>6</v>
      </c>
      <c r="B48" s="17">
        <v>199248.6</v>
      </c>
      <c r="C48" s="17">
        <v>1200567.93</v>
      </c>
      <c r="D48" s="17">
        <v>85793.89</v>
      </c>
      <c r="E48" s="17">
        <v>23000</v>
      </c>
      <c r="F48" s="18">
        <v>63128.16</v>
      </c>
      <c r="G48" s="18">
        <f aca="true" t="shared" si="0" ref="G48:G67">SUM(B48:F48)</f>
        <v>1571738.5799999998</v>
      </c>
    </row>
    <row r="49" spans="1:7" ht="14.25">
      <c r="A49" s="6" t="s">
        <v>7</v>
      </c>
      <c r="B49" s="19">
        <f>SUM(B50:B52)</f>
        <v>11684</v>
      </c>
      <c r="C49" s="19">
        <f>SUM(C50:C52)</f>
        <v>3300</v>
      </c>
      <c r="D49" s="19">
        <f>SUM(D50:D52)</f>
        <v>0</v>
      </c>
      <c r="E49" s="19">
        <f>SUM(E50:E52)</f>
        <v>0</v>
      </c>
      <c r="F49" s="7">
        <f>SUM(F50:F52)</f>
        <v>3018.25</v>
      </c>
      <c r="G49" s="18">
        <f t="shared" si="0"/>
        <v>18002.25</v>
      </c>
    </row>
    <row r="50" spans="1:7" ht="14.25">
      <c r="A50" s="8" t="s">
        <v>8</v>
      </c>
      <c r="B50" s="20">
        <v>0</v>
      </c>
      <c r="C50" s="20">
        <v>0</v>
      </c>
      <c r="D50" s="20">
        <v>0</v>
      </c>
      <c r="E50" s="20">
        <v>0</v>
      </c>
      <c r="F50" s="9">
        <v>0</v>
      </c>
      <c r="G50" s="18">
        <f t="shared" si="0"/>
        <v>0</v>
      </c>
    </row>
    <row r="51" spans="1:7" ht="14.25">
      <c r="A51" s="10" t="s">
        <v>9</v>
      </c>
      <c r="B51" s="21">
        <v>11684</v>
      </c>
      <c r="C51" s="21">
        <v>3300</v>
      </c>
      <c r="D51" s="21">
        <v>0</v>
      </c>
      <c r="E51" s="21">
        <v>0</v>
      </c>
      <c r="F51" s="11">
        <v>3018.25</v>
      </c>
      <c r="G51" s="18">
        <f t="shared" si="0"/>
        <v>18002.25</v>
      </c>
    </row>
    <row r="52" spans="1:7" ht="14.25">
      <c r="A52" s="12" t="s">
        <v>10</v>
      </c>
      <c r="B52" s="22">
        <v>0</v>
      </c>
      <c r="C52" s="22">
        <v>0</v>
      </c>
      <c r="D52" s="22">
        <v>0</v>
      </c>
      <c r="E52" s="22">
        <v>0</v>
      </c>
      <c r="F52" s="13">
        <v>0</v>
      </c>
      <c r="G52" s="18">
        <f t="shared" si="0"/>
        <v>0</v>
      </c>
    </row>
    <row r="53" spans="1:7" ht="14.25">
      <c r="A53" s="6" t="s">
        <v>11</v>
      </c>
      <c r="B53" s="19">
        <f>SUM(B54:B56)</f>
        <v>0</v>
      </c>
      <c r="C53" s="19">
        <f>SUM(C54:C56)</f>
        <v>0</v>
      </c>
      <c r="D53" s="19">
        <f>SUM(D54:D56)</f>
        <v>0</v>
      </c>
      <c r="E53" s="19">
        <f>SUM(E54:E56)</f>
        <v>0</v>
      </c>
      <c r="F53" s="7">
        <v>0</v>
      </c>
      <c r="G53" s="18">
        <f t="shared" si="0"/>
        <v>0</v>
      </c>
    </row>
    <row r="54" spans="1:7" ht="14.25">
      <c r="A54" s="8" t="s">
        <v>8</v>
      </c>
      <c r="B54" s="20">
        <v>0</v>
      </c>
      <c r="C54" s="20">
        <v>0</v>
      </c>
      <c r="D54" s="20">
        <v>0</v>
      </c>
      <c r="E54" s="20">
        <v>0</v>
      </c>
      <c r="F54" s="9">
        <v>0</v>
      </c>
      <c r="G54" s="18">
        <f t="shared" si="0"/>
        <v>0</v>
      </c>
    </row>
    <row r="55" spans="1:7" ht="14.25">
      <c r="A55" s="10" t="s">
        <v>12</v>
      </c>
      <c r="B55" s="21">
        <v>0</v>
      </c>
      <c r="C55" s="21">
        <v>0</v>
      </c>
      <c r="D55" s="21">
        <v>0</v>
      </c>
      <c r="E55" s="21">
        <v>0</v>
      </c>
      <c r="F55" s="11">
        <v>0</v>
      </c>
      <c r="G55" s="18">
        <f t="shared" si="0"/>
        <v>0</v>
      </c>
    </row>
    <row r="56" spans="1:7" ht="14.25">
      <c r="A56" s="12" t="s">
        <v>10</v>
      </c>
      <c r="B56" s="22">
        <v>0</v>
      </c>
      <c r="C56" s="22">
        <v>0</v>
      </c>
      <c r="D56" s="22">
        <v>0</v>
      </c>
      <c r="E56" s="22">
        <v>0</v>
      </c>
      <c r="F56" s="13">
        <v>0</v>
      </c>
      <c r="G56" s="18">
        <f t="shared" si="0"/>
        <v>0</v>
      </c>
    </row>
    <row r="57" spans="1:7" ht="21.75">
      <c r="A57" s="4" t="s">
        <v>13</v>
      </c>
      <c r="B57" s="19">
        <f>SUM(B48+B49-B53)</f>
        <v>210932.6</v>
      </c>
      <c r="C57" s="19">
        <f>SUM(C48+C49-C53)</f>
        <v>1203867.93</v>
      </c>
      <c r="D57" s="19">
        <f>SUM(D48+D49-D53)</f>
        <v>85793.89</v>
      </c>
      <c r="E57" s="19">
        <f>SUM(E48-E53+E49)</f>
        <v>23000</v>
      </c>
      <c r="F57" s="19">
        <f>SUM(F48-F53+F49)</f>
        <v>66146.41</v>
      </c>
      <c r="G57" s="18">
        <f t="shared" si="0"/>
        <v>1589740.8299999998</v>
      </c>
    </row>
    <row r="58" spans="1:7" ht="22.5">
      <c r="A58" s="4" t="s">
        <v>14</v>
      </c>
      <c r="B58" s="23">
        <v>0</v>
      </c>
      <c r="C58" s="23">
        <v>114351.68</v>
      </c>
      <c r="D58" s="23">
        <v>38921.04</v>
      </c>
      <c r="E58" s="23">
        <v>23000</v>
      </c>
      <c r="F58" s="14">
        <v>63128.16</v>
      </c>
      <c r="G58" s="18">
        <f t="shared" si="0"/>
        <v>239400.88</v>
      </c>
    </row>
    <row r="59" spans="1:7" ht="14.25">
      <c r="A59" s="6" t="s">
        <v>7</v>
      </c>
      <c r="B59" s="19">
        <v>0</v>
      </c>
      <c r="C59" s="19">
        <f>SUM(C60+C61)</f>
        <v>92948.68</v>
      </c>
      <c r="D59" s="19">
        <f>SUM(D60:D61)</f>
        <v>7988.59</v>
      </c>
      <c r="E59" s="19">
        <f>SUM(E60:E61)</f>
        <v>0</v>
      </c>
      <c r="F59" s="7">
        <f>SUM(F60:F61)</f>
        <v>3018.25</v>
      </c>
      <c r="G59" s="18">
        <f t="shared" si="0"/>
        <v>103955.51999999999</v>
      </c>
    </row>
    <row r="60" spans="1:7" ht="14.25">
      <c r="A60" s="8" t="s">
        <v>15</v>
      </c>
      <c r="B60" s="20">
        <v>0</v>
      </c>
      <c r="C60" s="20">
        <v>92948.68</v>
      </c>
      <c r="D60" s="20">
        <v>7988.59</v>
      </c>
      <c r="E60" s="20">
        <v>0</v>
      </c>
      <c r="F60" s="9">
        <v>3018.25</v>
      </c>
      <c r="G60" s="18">
        <f t="shared" si="0"/>
        <v>103955.51999999999</v>
      </c>
    </row>
    <row r="61" spans="1:7" ht="14.25">
      <c r="A61" s="12" t="s">
        <v>10</v>
      </c>
      <c r="B61" s="22">
        <v>0</v>
      </c>
      <c r="C61" s="22">
        <v>0</v>
      </c>
      <c r="D61" s="22">
        <v>0</v>
      </c>
      <c r="E61" s="22">
        <v>0</v>
      </c>
      <c r="F61" s="13">
        <v>0</v>
      </c>
      <c r="G61" s="18">
        <f t="shared" si="0"/>
        <v>0</v>
      </c>
    </row>
    <row r="62" spans="1:7" ht="14.25">
      <c r="A62" s="6" t="s">
        <v>11</v>
      </c>
      <c r="B62" s="19">
        <v>0</v>
      </c>
      <c r="C62" s="19">
        <v>0</v>
      </c>
      <c r="D62" s="19">
        <v>0</v>
      </c>
      <c r="E62" s="19">
        <f>SUM(E63:E64)</f>
        <v>0</v>
      </c>
      <c r="F62" s="7">
        <f>SUM(F63:F64)</f>
        <v>0</v>
      </c>
      <c r="G62" s="18">
        <f t="shared" si="0"/>
        <v>0</v>
      </c>
    </row>
    <row r="63" spans="1:7" ht="14.25">
      <c r="A63" s="8" t="s">
        <v>12</v>
      </c>
      <c r="B63" s="20">
        <v>0</v>
      </c>
      <c r="C63" s="20">
        <v>0</v>
      </c>
      <c r="D63" s="20">
        <v>0</v>
      </c>
      <c r="E63" s="20">
        <v>0</v>
      </c>
      <c r="F63" s="9">
        <v>0</v>
      </c>
      <c r="G63" s="18">
        <f t="shared" si="0"/>
        <v>0</v>
      </c>
    </row>
    <row r="64" spans="1:7" ht="14.25">
      <c r="A64" s="12" t="s">
        <v>10</v>
      </c>
      <c r="B64" s="22">
        <v>0</v>
      </c>
      <c r="C64" s="22">
        <v>0</v>
      </c>
      <c r="D64" s="22">
        <v>0</v>
      </c>
      <c r="E64" s="22">
        <v>0</v>
      </c>
      <c r="F64" s="13">
        <v>0</v>
      </c>
      <c r="G64" s="18">
        <f t="shared" si="0"/>
        <v>0</v>
      </c>
    </row>
    <row r="65" spans="1:7" ht="21.75">
      <c r="A65" s="4" t="s">
        <v>16</v>
      </c>
      <c r="B65" s="19">
        <v>0</v>
      </c>
      <c r="C65" s="19">
        <f>SUM(C58+C59)</f>
        <v>207300.36</v>
      </c>
      <c r="D65" s="19">
        <f>SUM(D58+D59)</f>
        <v>46909.630000000005</v>
      </c>
      <c r="E65" s="19">
        <f>SUM(E58+E59-E62)</f>
        <v>23000</v>
      </c>
      <c r="F65" s="19">
        <f>SUM(F58+F59)</f>
        <v>66146.41</v>
      </c>
      <c r="G65" s="18">
        <f t="shared" si="0"/>
        <v>343356.4</v>
      </c>
    </row>
    <row r="66" spans="1:7" ht="21.75">
      <c r="A66" s="4" t="s">
        <v>17</v>
      </c>
      <c r="B66" s="19">
        <f>SUM(B48)</f>
        <v>199248.6</v>
      </c>
      <c r="C66" s="19">
        <f>SUM(C48-C58)</f>
        <v>1086216.25</v>
      </c>
      <c r="D66" s="19">
        <f>SUM(D48-D58)</f>
        <v>46872.85</v>
      </c>
      <c r="E66" s="19">
        <f>SUM(E48-E58)</f>
        <v>0</v>
      </c>
      <c r="F66" s="19">
        <f>SUM(F48-F58)</f>
        <v>0</v>
      </c>
      <c r="G66" s="18">
        <f t="shared" si="0"/>
        <v>1332337.7000000002</v>
      </c>
    </row>
    <row r="67" spans="1:7" ht="21.75">
      <c r="A67" s="4" t="s">
        <v>18</v>
      </c>
      <c r="B67" s="24">
        <f>SUM(B57+B59)</f>
        <v>210932.6</v>
      </c>
      <c r="C67" s="24">
        <f>SUM(C57-C65)</f>
        <v>996567.57</v>
      </c>
      <c r="D67" s="24">
        <f>SUM(D57-D65)</f>
        <v>38884.259999999995</v>
      </c>
      <c r="E67" s="24">
        <f>SUM(E57-E65)</f>
        <v>0</v>
      </c>
      <c r="F67" s="24">
        <f>SUM(F57-F65)</f>
        <v>0</v>
      </c>
      <c r="G67" s="18">
        <f t="shared" si="0"/>
        <v>1246384.43</v>
      </c>
    </row>
  </sheetData>
  <sheetProtection selectLockedCells="1" selectUnlockedCells="1"/>
  <printOptions horizontalCentered="1"/>
  <pageMargins left="0.15763888888888888" right="0.15763888888888888" top="0.9840277777777777" bottom="0.9840277777777777" header="0.5118055555555555" footer="0.5118055555555555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/>
  <cp:lastPrinted>2023-03-27T09:07:42Z</cp:lastPrinted>
  <dcterms:created xsi:type="dcterms:W3CDTF">2019-03-03T15:25:00Z</dcterms:created>
  <dcterms:modified xsi:type="dcterms:W3CDTF">2023-03-27T09:18:54Z</dcterms:modified>
  <cp:category/>
  <cp:version/>
  <cp:contentType/>
  <cp:contentStatus/>
  <cp:revision>9</cp:revision>
</cp:coreProperties>
</file>