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\Desktop\GOPS Wszystko\Rok 2024\Sprawozdania finansowe 2023rok\"/>
    </mc:Choice>
  </mc:AlternateContent>
  <xr:revisionPtr revIDLastSave="0" documentId="13_ncr:1_{28F3145D-88AB-49F0-81C1-3367168D0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1" sheetId="1" r:id="rId1"/>
  </sheets>
  <definedNames>
    <definedName name="_xlnm.Print_Area" localSheetId="0">'1.1'!$A$1:$U$25</definedName>
  </definedNames>
  <calcPr calcId="181029"/>
</workbook>
</file>

<file path=xl/calcChain.xml><?xml version="1.0" encoding="utf-8"?>
<calcChain xmlns="http://schemas.openxmlformats.org/spreadsheetml/2006/main">
  <c r="E9" i="1" l="1"/>
  <c r="F9" i="1"/>
  <c r="H9" i="1"/>
  <c r="I9" i="1"/>
  <c r="J9" i="1"/>
  <c r="M9" i="1"/>
  <c r="N9" i="1"/>
  <c r="O9" i="1"/>
  <c r="P9" i="1"/>
  <c r="R9" i="1"/>
  <c r="C9" i="1"/>
  <c r="G8" i="1" l="1"/>
  <c r="K8" i="1"/>
  <c r="Q8" i="1"/>
  <c r="S8" i="1" s="1"/>
  <c r="T8" i="1"/>
  <c r="E19" i="1"/>
  <c r="F19" i="1"/>
  <c r="I19" i="1"/>
  <c r="J19" i="1"/>
  <c r="P19" i="1"/>
  <c r="R19" i="1"/>
  <c r="G10" i="1"/>
  <c r="K10" i="1"/>
  <c r="Q10" i="1"/>
  <c r="S10" i="1" s="1"/>
  <c r="T10" i="1"/>
  <c r="G11" i="1"/>
  <c r="K11" i="1"/>
  <c r="O19" i="1"/>
  <c r="T11" i="1"/>
  <c r="G12" i="1"/>
  <c r="K12" i="1"/>
  <c r="Q12" i="1"/>
  <c r="S12" i="1" s="1"/>
  <c r="T12" i="1"/>
  <c r="G13" i="1"/>
  <c r="K13" i="1"/>
  <c r="S13" i="1"/>
  <c r="T13" i="1"/>
  <c r="G14" i="1"/>
  <c r="K14" i="1"/>
  <c r="Q14" i="1"/>
  <c r="S14" i="1" s="1"/>
  <c r="T14" i="1"/>
  <c r="G15" i="1"/>
  <c r="K15" i="1"/>
  <c r="Q15" i="1"/>
  <c r="S15" i="1" s="1"/>
  <c r="T15" i="1"/>
  <c r="G16" i="1"/>
  <c r="K16" i="1"/>
  <c r="Q16" i="1"/>
  <c r="S16" i="1" s="1"/>
  <c r="T16" i="1"/>
  <c r="G17" i="1"/>
  <c r="K17" i="1"/>
  <c r="Q17" i="1"/>
  <c r="S17" i="1" s="1"/>
  <c r="T17" i="1"/>
  <c r="G18" i="1"/>
  <c r="K18" i="1"/>
  <c r="Q18" i="1"/>
  <c r="T18" i="1"/>
  <c r="L8" i="1" l="1"/>
  <c r="L13" i="1"/>
  <c r="U13" i="1" s="1"/>
  <c r="L12" i="1"/>
  <c r="K9" i="1"/>
  <c r="K19" i="1" s="1"/>
  <c r="L15" i="1"/>
  <c r="U15" i="1" s="1"/>
  <c r="L14" i="1"/>
  <c r="U14" i="1" s="1"/>
  <c r="L10" i="1"/>
  <c r="T9" i="1"/>
  <c r="T19" i="1" s="1"/>
  <c r="L17" i="1"/>
  <c r="U17" i="1" s="1"/>
  <c r="L18" i="1"/>
  <c r="G9" i="1"/>
  <c r="G19" i="1" s="1"/>
  <c r="S18" i="1"/>
  <c r="U8" i="1"/>
  <c r="L11" i="1"/>
  <c r="L16" i="1"/>
  <c r="U16" i="1" s="1"/>
  <c r="U10" i="1"/>
  <c r="M19" i="1"/>
  <c r="C19" i="1"/>
  <c r="U12" i="1"/>
  <c r="N19" i="1"/>
  <c r="H19" i="1"/>
  <c r="Q11" i="1"/>
  <c r="S11" i="1" s="1"/>
  <c r="U11" i="1" l="1"/>
  <c r="Q9" i="1"/>
  <c r="Q19" i="1" s="1"/>
  <c r="S9" i="1"/>
  <c r="S19" i="1" s="1"/>
  <c r="L9" i="1"/>
  <c r="L19" i="1" s="1"/>
  <c r="U18" i="1"/>
  <c r="U9" i="1" l="1"/>
  <c r="U19" i="1" s="1"/>
</calcChain>
</file>

<file path=xl/sharedStrings.xml><?xml version="1.0" encoding="utf-8"?>
<sst xmlns="http://schemas.openxmlformats.org/spreadsheetml/2006/main" count="56" uniqueCount="56">
  <si>
    <t>(kierownik jednostki)</t>
  </si>
  <si>
    <t>(rok, miesiąc, dzień)</t>
  </si>
  <si>
    <t>(główny księgowy)</t>
  </si>
  <si>
    <t>………………………………</t>
  </si>
  <si>
    <t>……………………….</t>
  </si>
  <si>
    <t>nieodpłatne przekazanie między jednostkami Gminy Ruda Maleniecka</t>
  </si>
  <si>
    <t xml:space="preserve"> *)</t>
  </si>
  <si>
    <t>RAZEM</t>
  </si>
  <si>
    <t>Narzędzia, przyrządy, ruchomości i wyposażenie, gdzie indziej niesklasyfikowane</t>
  </si>
  <si>
    <t>Środki transportu</t>
  </si>
  <si>
    <t>Urządzenia techniczne</t>
  </si>
  <si>
    <t>Maszyny, urządzenia i aparaty specjalistyczne</t>
  </si>
  <si>
    <t>Maszyny, urządzenia i aparaty ogólnego zastosowania</t>
  </si>
  <si>
    <t>Kotły i maszyny energetyczne</t>
  </si>
  <si>
    <t>Obiekty inżynierii lądowej i wodnej</t>
  </si>
  <si>
    <t>Budynki i lokale</t>
  </si>
  <si>
    <t>Grunty</t>
  </si>
  <si>
    <t>ŚRODKI TRWAŁE</t>
  </si>
  <si>
    <t>WARTOŚCI NIEMATERIALNE            I PRAWNE</t>
  </si>
  <si>
    <t>stan na koniec roku obrotowego
(12-19)</t>
  </si>
  <si>
    <t>stan na początek roku obrotowego
(3-13)</t>
  </si>
  <si>
    <t xml:space="preserve">inne </t>
  </si>
  <si>
    <t>amortyzacja za rok obrotowy</t>
  </si>
  <si>
    <t>aktualizacja</t>
  </si>
  <si>
    <t>inne *)</t>
  </si>
  <si>
    <t>likwidacja</t>
  </si>
  <si>
    <t>zbycie</t>
  </si>
  <si>
    <r>
      <t xml:space="preserve">przemieszczenie </t>
    </r>
    <r>
      <rPr>
        <b/>
        <vertAlign val="superscript"/>
        <sz val="8"/>
        <color theme="1"/>
        <rFont val="Arial"/>
        <family val="2"/>
        <charset val="238"/>
      </rPr>
      <t>*)</t>
    </r>
  </si>
  <si>
    <t>przychody</t>
  </si>
  <si>
    <t xml:space="preserve">aktualizacja </t>
  </si>
  <si>
    <t>Wartość netto składników aktywów</t>
  </si>
  <si>
    <t>Umorzenie -stan na koniec roku obrotowego (13+17-18)</t>
  </si>
  <si>
    <t>Zmniejszenie umorzenia</t>
  </si>
  <si>
    <t>Ogółem zwiększenie umorzenia (14+15+16)</t>
  </si>
  <si>
    <t>Zwiększenia umorzenia w ciągu roku obrotowego</t>
  </si>
  <si>
    <t>Umorzenie - stan na początek roku obrotowego</t>
  </si>
  <si>
    <t>Wartość początkowa  - stan na koniec roku obrotowego
(3+7-11)</t>
  </si>
  <si>
    <t>Zmniejszdenie wartości początkowej</t>
  </si>
  <si>
    <t>Zwiększenie wartości początkowej</t>
  </si>
  <si>
    <t>Wartość początkowa  - stan na początek roku obrotowego</t>
  </si>
  <si>
    <t>Nazwa grupy rodzajowej składnika aktywów trwałych</t>
  </si>
  <si>
    <t>Lp.</t>
  </si>
  <si>
    <t>Główne składniki aktywów trwałych</t>
  </si>
  <si>
    <t>Pkt.I.1.1. Informacji dodatkowej</t>
  </si>
  <si>
    <t>Załącznik nr 1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</si>
  <si>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</si>
  <si>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</si>
  <si>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</si>
  <si>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</si>
  <si>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</si>
  <si>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</si>
  <si>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</si>
  <si>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</si>
  <si>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</si>
  <si>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Ogółem zwiększenie wartości początkowej
(4+5+6)</t>
  </si>
  <si>
    <t>Ogółem zmniejszenie wartości początkowej
(8+9+10)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</si>
</sst>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vertAlign val="superscript"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6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4" fontId="12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4" fontId="13" fillId="0" borderId="1" xfId="0" applyNumberFormat="1" applyFont="1" applyBorder="1" applyAlignment="1">
      <alignment vertical="center" wrapText="1"/>
    </xf>
    <xf numFmtId="4" fontId="13" fillId="2" borderId="1" xfId="0" applyNumberFormat="1" applyFont="1" applyFill="1" applyBorder="1" applyAlignment="1">
      <alignment vertical="center" wrapText="1"/>
    </xf>
    <xf numFmtId="4" fontId="14" fillId="0" borderId="1" xfId="0" applyNumberFormat="1" applyFont="1" applyBorder="1" applyAlignment="1">
      <alignment vertical="center" wrapText="1"/>
    </xf>
    <xf numFmtId="4" fontId="14" fillId="2" borderId="1" xfId="0" applyNumberFormat="1" applyFont="1" applyFill="1" applyBorder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horizontal="center" textRotation="255" wrapText="1"/>
    </xf>
    <xf numFmtId="0" fontId="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7"/>
  <sheetViews>
    <sheetView tabSelected="1" topLeftCell="A10" zoomScaleNormal="100" workbookViewId="0">
      <selection activeCell="Q33" sqref="Q33"/>
    </sheetView>
  </sheetViews>
  <sheetFormatPr defaultColWidth="9.140625" defaultRowHeight="15" x14ac:dyDescent="0.25"/>
  <cols>
    <col min="1" max="1" width="7.7109375" style="1" customWidth="1"/>
    <col min="2" max="2" width="18" style="1" customWidth="1"/>
    <col min="3" max="3" width="11.5703125" style="1" customWidth="1"/>
    <col min="4" max="4" width="4" style="1" customWidth="1"/>
    <col min="5" max="5" width="11.42578125" style="1" customWidth="1"/>
    <col min="6" max="6" width="15.85546875" style="1" customWidth="1"/>
    <col min="7" max="7" width="11" style="1" customWidth="1"/>
    <col min="8" max="8" width="9.140625" style="1"/>
    <col min="9" max="9" width="11" style="1" customWidth="1"/>
    <col min="10" max="10" width="9.140625" style="1"/>
    <col min="11" max="11" width="12.28515625" style="1" customWidth="1"/>
    <col min="12" max="13" width="12" style="1" customWidth="1"/>
    <col min="14" max="14" width="11.28515625" style="1" customWidth="1"/>
    <col min="15" max="15" width="13.28515625" style="1" customWidth="1"/>
    <col min="16" max="16" width="11.7109375" style="1" customWidth="1"/>
    <col min="17" max="17" width="11.140625" style="1" customWidth="1"/>
    <col min="18" max="19" width="11.7109375" style="1" customWidth="1"/>
    <col min="20" max="21" width="14.28515625" style="1" customWidth="1"/>
    <col min="22" max="16384" width="9.140625" style="1"/>
  </cols>
  <sheetData>
    <row r="1" spans="1:23" ht="20.25" customHeight="1" x14ac:dyDescent="0.25">
      <c r="A1" s="16" t="s">
        <v>44</v>
      </c>
    </row>
    <row r="2" spans="1:23" ht="20.25" customHeight="1" x14ac:dyDescent="0.25">
      <c r="A2" s="16" t="s">
        <v>43</v>
      </c>
      <c r="B2" s="17"/>
      <c r="G2" s="27"/>
      <c r="I2" s="27"/>
    </row>
    <row r="3" spans="1:23" ht="20.25" customHeight="1" x14ac:dyDescent="0.25">
      <c r="A3" s="16" t="s">
        <v>42</v>
      </c>
      <c r="B3" s="16"/>
    </row>
    <row r="4" spans="1:23" ht="20.25" customHeight="1" x14ac:dyDescent="0.25">
      <c r="A4" s="16"/>
      <c r="B4" s="16"/>
    </row>
    <row r="5" spans="1:23" s="12" customFormat="1" ht="30.75" customHeight="1" x14ac:dyDescent="0.25">
      <c r="A5" s="43" t="s">
        <v>41</v>
      </c>
      <c r="B5" s="32" t="s">
        <v>40</v>
      </c>
      <c r="C5" s="32" t="s">
        <v>39</v>
      </c>
      <c r="D5" s="30" t="s">
        <v>38</v>
      </c>
      <c r="E5" s="42"/>
      <c r="F5" s="31"/>
      <c r="G5" s="32" t="s">
        <v>54</v>
      </c>
      <c r="H5" s="42" t="s">
        <v>37</v>
      </c>
      <c r="I5" s="42"/>
      <c r="J5" s="31"/>
      <c r="K5" s="32" t="s">
        <v>55</v>
      </c>
      <c r="L5" s="32" t="s">
        <v>36</v>
      </c>
      <c r="M5" s="36" t="s">
        <v>35</v>
      </c>
      <c r="N5" s="41" t="s">
        <v>34</v>
      </c>
      <c r="O5" s="41"/>
      <c r="P5" s="41"/>
      <c r="Q5" s="34" t="s">
        <v>33</v>
      </c>
      <c r="R5" s="36" t="s">
        <v>32</v>
      </c>
      <c r="S5" s="36" t="s">
        <v>31</v>
      </c>
      <c r="T5" s="30" t="s">
        <v>30</v>
      </c>
      <c r="U5" s="31"/>
    </row>
    <row r="6" spans="1:23" s="12" customFormat="1" ht="102.75" customHeight="1" x14ac:dyDescent="0.25">
      <c r="A6" s="43"/>
      <c r="B6" s="33"/>
      <c r="C6" s="33"/>
      <c r="D6" s="25" t="s">
        <v>29</v>
      </c>
      <c r="E6" s="13" t="s">
        <v>28</v>
      </c>
      <c r="F6" s="13" t="s">
        <v>27</v>
      </c>
      <c r="G6" s="33"/>
      <c r="H6" s="13" t="s">
        <v>26</v>
      </c>
      <c r="I6" s="13" t="s">
        <v>25</v>
      </c>
      <c r="J6" s="13" t="s">
        <v>24</v>
      </c>
      <c r="K6" s="33"/>
      <c r="L6" s="33"/>
      <c r="M6" s="40"/>
      <c r="N6" s="14" t="s">
        <v>23</v>
      </c>
      <c r="O6" s="15" t="s">
        <v>22</v>
      </c>
      <c r="P6" s="15" t="s">
        <v>21</v>
      </c>
      <c r="Q6" s="35"/>
      <c r="R6" s="40"/>
      <c r="S6" s="37"/>
      <c r="T6" s="13" t="s">
        <v>20</v>
      </c>
      <c r="U6" s="13" t="s">
        <v>19</v>
      </c>
    </row>
    <row r="7" spans="1:23" s="12" customFormat="1" ht="18.75" customHeight="1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3">
        <v>20</v>
      </c>
      <c r="U7" s="13">
        <v>21</v>
      </c>
    </row>
    <row r="8" spans="1:23" s="7" customFormat="1" ht="48" customHeight="1" x14ac:dyDescent="0.25">
      <c r="A8" s="26">
        <v>1</v>
      </c>
      <c r="B8" s="11" t="s">
        <v>18</v>
      </c>
      <c r="C8" s="20">
        <v>10778.99</v>
      </c>
      <c r="D8" s="20"/>
      <c r="E8" s="20">
        <v>299.5</v>
      </c>
      <c r="F8" s="20">
        <v>0</v>
      </c>
      <c r="G8" s="20">
        <f t="shared" ref="G8:G18" si="0">D8+E8+F8</f>
        <v>299.5</v>
      </c>
      <c r="H8" s="20">
        <v>0</v>
      </c>
      <c r="I8" s="20">
        <v>0</v>
      </c>
      <c r="J8" s="20">
        <v>0</v>
      </c>
      <c r="K8" s="20">
        <f t="shared" ref="K8:K18" si="1">H8+I8+J8</f>
        <v>0</v>
      </c>
      <c r="L8" s="20">
        <f t="shared" ref="L8:L17" si="2">C8+G8-K8</f>
        <v>11078.49</v>
      </c>
      <c r="M8" s="21">
        <v>10778.99</v>
      </c>
      <c r="N8" s="21">
        <v>0</v>
      </c>
      <c r="O8" s="21">
        <v>299.5</v>
      </c>
      <c r="P8" s="21">
        <v>0</v>
      </c>
      <c r="Q8" s="21">
        <f>N8+O8+P8</f>
        <v>299.5</v>
      </c>
      <c r="R8" s="21">
        <v>0</v>
      </c>
      <c r="S8" s="21">
        <f>M8+Q8-R8</f>
        <v>11078.49</v>
      </c>
      <c r="T8" s="20">
        <f>C8-M8</f>
        <v>0</v>
      </c>
      <c r="U8" s="20">
        <f>L8-S8</f>
        <v>0</v>
      </c>
    </row>
    <row r="9" spans="1:23" s="7" customFormat="1" ht="28.5" customHeight="1" x14ac:dyDescent="0.25">
      <c r="A9" s="26">
        <v>2</v>
      </c>
      <c r="B9" s="28" t="s">
        <v>17</v>
      </c>
      <c r="C9" s="20">
        <f>C10+C11+C12+C13+C14+C15+C16+C17+C18</f>
        <v>494611.91</v>
      </c>
      <c r="D9" s="20"/>
      <c r="E9" s="20">
        <f t="shared" ref="E9:L9" si="3">E10+E11+E12+E13+E14+E15+E16+E17+E18</f>
        <v>25701.66</v>
      </c>
      <c r="F9" s="20">
        <f t="shared" si="3"/>
        <v>0</v>
      </c>
      <c r="G9" s="20">
        <f t="shared" si="3"/>
        <v>25701.66</v>
      </c>
      <c r="H9" s="20">
        <f t="shared" si="3"/>
        <v>0</v>
      </c>
      <c r="I9" s="20">
        <f t="shared" si="3"/>
        <v>0</v>
      </c>
      <c r="J9" s="20">
        <f t="shared" si="3"/>
        <v>0</v>
      </c>
      <c r="K9" s="20">
        <f t="shared" si="3"/>
        <v>0</v>
      </c>
      <c r="L9" s="20">
        <f t="shared" si="3"/>
        <v>520313.56999999995</v>
      </c>
      <c r="M9" s="20">
        <f t="shared" ref="M9:U9" si="4">M10+M11+M12+M13+M14+M15+M16+M17+M18</f>
        <v>384451.76</v>
      </c>
      <c r="N9" s="20">
        <f t="shared" si="4"/>
        <v>0</v>
      </c>
      <c r="O9" s="20">
        <f t="shared" si="4"/>
        <v>57950.66</v>
      </c>
      <c r="P9" s="20">
        <f t="shared" si="4"/>
        <v>0</v>
      </c>
      <c r="Q9" s="20">
        <f t="shared" si="4"/>
        <v>57950.66</v>
      </c>
      <c r="R9" s="20">
        <f t="shared" si="4"/>
        <v>0</v>
      </c>
      <c r="S9" s="20">
        <f t="shared" si="4"/>
        <v>442402.42000000004</v>
      </c>
      <c r="T9" s="20">
        <f t="shared" si="4"/>
        <v>110160.15</v>
      </c>
      <c r="U9" s="20">
        <f t="shared" si="4"/>
        <v>77911.149999999994</v>
      </c>
    </row>
    <row r="10" spans="1:23" s="7" customFormat="1" ht="19.5" customHeight="1" x14ac:dyDescent="0.25">
      <c r="A10" s="9" t="s">
        <v>45</v>
      </c>
      <c r="B10" s="8" t="s">
        <v>16</v>
      </c>
      <c r="C10" s="22">
        <v>0</v>
      </c>
      <c r="D10" s="22"/>
      <c r="E10" s="22">
        <v>0</v>
      </c>
      <c r="F10" s="22">
        <v>0</v>
      </c>
      <c r="G10" s="20">
        <f t="shared" si="0"/>
        <v>0</v>
      </c>
      <c r="H10" s="22">
        <v>0</v>
      </c>
      <c r="I10" s="22">
        <v>0</v>
      </c>
      <c r="J10" s="22">
        <v>0</v>
      </c>
      <c r="K10" s="20">
        <f t="shared" si="1"/>
        <v>0</v>
      </c>
      <c r="L10" s="20">
        <f t="shared" si="2"/>
        <v>0</v>
      </c>
      <c r="M10" s="23">
        <v>0</v>
      </c>
      <c r="N10" s="23">
        <v>0</v>
      </c>
      <c r="O10" s="23">
        <v>0</v>
      </c>
      <c r="P10" s="23">
        <v>0</v>
      </c>
      <c r="Q10" s="21">
        <f>N10+O10+P10</f>
        <v>0</v>
      </c>
      <c r="R10" s="23">
        <v>0</v>
      </c>
      <c r="S10" s="21">
        <f t="shared" ref="S10:S18" si="5">M10+Q10-R10</f>
        <v>0</v>
      </c>
      <c r="T10" s="21">
        <f t="shared" ref="T10:T18" si="6">C10-M10</f>
        <v>0</v>
      </c>
      <c r="U10" s="21">
        <f t="shared" ref="U10:U18" si="7">L10-S10</f>
        <v>0</v>
      </c>
    </row>
    <row r="11" spans="1:23" s="7" customFormat="1" ht="17.25" customHeight="1" x14ac:dyDescent="0.25">
      <c r="A11" s="9" t="s">
        <v>46</v>
      </c>
      <c r="B11" s="8" t="s">
        <v>15</v>
      </c>
      <c r="C11" s="22">
        <v>0</v>
      </c>
      <c r="D11" s="22"/>
      <c r="E11" s="22">
        <v>0</v>
      </c>
      <c r="F11" s="22">
        <v>0</v>
      </c>
      <c r="G11" s="20">
        <f t="shared" si="0"/>
        <v>0</v>
      </c>
      <c r="H11" s="22">
        <v>0</v>
      </c>
      <c r="I11" s="22">
        <v>0</v>
      </c>
      <c r="J11" s="22">
        <v>0</v>
      </c>
      <c r="K11" s="20">
        <f t="shared" si="1"/>
        <v>0</v>
      </c>
      <c r="L11" s="20">
        <f t="shared" si="2"/>
        <v>0</v>
      </c>
      <c r="M11" s="23">
        <v>0</v>
      </c>
      <c r="N11" s="23">
        <v>0</v>
      </c>
      <c r="O11" s="23">
        <v>0</v>
      </c>
      <c r="P11" s="23">
        <v>0</v>
      </c>
      <c r="Q11" s="21">
        <f>N11+O11+P11</f>
        <v>0</v>
      </c>
      <c r="R11" s="23">
        <v>0</v>
      </c>
      <c r="S11" s="21">
        <f t="shared" si="5"/>
        <v>0</v>
      </c>
      <c r="T11" s="21">
        <f t="shared" si="6"/>
        <v>0</v>
      </c>
      <c r="U11" s="21">
        <f t="shared" si="7"/>
        <v>0</v>
      </c>
      <c r="V11" s="10"/>
      <c r="W11" s="10"/>
    </row>
    <row r="12" spans="1:23" s="7" customFormat="1" ht="39" customHeight="1" x14ac:dyDescent="0.25">
      <c r="A12" s="9" t="s">
        <v>47</v>
      </c>
      <c r="B12" s="8" t="s">
        <v>14</v>
      </c>
      <c r="C12" s="22">
        <v>0</v>
      </c>
      <c r="D12" s="22"/>
      <c r="E12" s="22">
        <v>0</v>
      </c>
      <c r="F12" s="22">
        <v>0</v>
      </c>
      <c r="G12" s="20">
        <f t="shared" si="0"/>
        <v>0</v>
      </c>
      <c r="H12" s="22">
        <v>0</v>
      </c>
      <c r="I12" s="22">
        <v>0</v>
      </c>
      <c r="J12" s="22">
        <v>0</v>
      </c>
      <c r="K12" s="20">
        <f t="shared" si="1"/>
        <v>0</v>
      </c>
      <c r="L12" s="20">
        <f t="shared" si="2"/>
        <v>0</v>
      </c>
      <c r="M12" s="23">
        <v>0</v>
      </c>
      <c r="N12" s="23">
        <v>0</v>
      </c>
      <c r="O12" s="23">
        <v>0</v>
      </c>
      <c r="P12" s="23">
        <v>0</v>
      </c>
      <c r="Q12" s="21">
        <f>N12+O12+P12</f>
        <v>0</v>
      </c>
      <c r="R12" s="23">
        <v>0</v>
      </c>
      <c r="S12" s="21">
        <f t="shared" si="5"/>
        <v>0</v>
      </c>
      <c r="T12" s="21">
        <f t="shared" si="6"/>
        <v>0</v>
      </c>
      <c r="U12" s="21">
        <f t="shared" si="7"/>
        <v>0</v>
      </c>
    </row>
    <row r="13" spans="1:23" s="7" customFormat="1" ht="30" customHeight="1" x14ac:dyDescent="0.25">
      <c r="A13" s="9" t="s">
        <v>48</v>
      </c>
      <c r="B13" s="8" t="s">
        <v>13</v>
      </c>
      <c r="C13" s="22">
        <v>0</v>
      </c>
      <c r="D13" s="22"/>
      <c r="E13" s="22">
        <v>0</v>
      </c>
      <c r="F13" s="22">
        <v>0</v>
      </c>
      <c r="G13" s="20">
        <f t="shared" si="0"/>
        <v>0</v>
      </c>
      <c r="H13" s="22">
        <v>0</v>
      </c>
      <c r="I13" s="22">
        <v>0</v>
      </c>
      <c r="J13" s="22">
        <v>0</v>
      </c>
      <c r="K13" s="20">
        <f t="shared" si="1"/>
        <v>0</v>
      </c>
      <c r="L13" s="20">
        <f t="shared" si="2"/>
        <v>0</v>
      </c>
      <c r="M13" s="23">
        <v>0</v>
      </c>
      <c r="N13" s="23">
        <v>0</v>
      </c>
      <c r="O13" s="23">
        <v>0</v>
      </c>
      <c r="P13" s="23">
        <v>0</v>
      </c>
      <c r="Q13" s="21">
        <v>0</v>
      </c>
      <c r="R13" s="23">
        <v>0</v>
      </c>
      <c r="S13" s="21">
        <f t="shared" si="5"/>
        <v>0</v>
      </c>
      <c r="T13" s="21">
        <f t="shared" si="6"/>
        <v>0</v>
      </c>
      <c r="U13" s="21">
        <f t="shared" si="7"/>
        <v>0</v>
      </c>
    </row>
    <row r="14" spans="1:23" s="7" customFormat="1" ht="56.25" customHeight="1" x14ac:dyDescent="0.25">
      <c r="A14" s="9" t="s">
        <v>49</v>
      </c>
      <c r="B14" s="8" t="s">
        <v>12</v>
      </c>
      <c r="C14" s="22">
        <v>29396</v>
      </c>
      <c r="D14" s="22"/>
      <c r="E14" s="22">
        <v>0</v>
      </c>
      <c r="F14" s="22">
        <v>0</v>
      </c>
      <c r="G14" s="20">
        <f t="shared" si="0"/>
        <v>0</v>
      </c>
      <c r="H14" s="22">
        <v>0</v>
      </c>
      <c r="I14" s="22">
        <v>0</v>
      </c>
      <c r="J14" s="22">
        <v>0</v>
      </c>
      <c r="K14" s="20">
        <f t="shared" si="1"/>
        <v>0</v>
      </c>
      <c r="L14" s="20">
        <f t="shared" si="2"/>
        <v>29396</v>
      </c>
      <c r="M14" s="23">
        <v>26604.400000000001</v>
      </c>
      <c r="N14" s="23">
        <v>0</v>
      </c>
      <c r="O14" s="23">
        <v>2093.6999999999998</v>
      </c>
      <c r="P14" s="23">
        <v>0</v>
      </c>
      <c r="Q14" s="21">
        <f>N14+O14+P14</f>
        <v>2093.6999999999998</v>
      </c>
      <c r="R14" s="23">
        <v>0</v>
      </c>
      <c r="S14" s="21">
        <f t="shared" si="5"/>
        <v>28698.100000000002</v>
      </c>
      <c r="T14" s="21">
        <f t="shared" si="6"/>
        <v>2791.5999999999985</v>
      </c>
      <c r="U14" s="21">
        <f t="shared" si="7"/>
        <v>697.89999999999782</v>
      </c>
    </row>
    <row r="15" spans="1:23" s="7" customFormat="1" ht="55.5" customHeight="1" x14ac:dyDescent="0.25">
      <c r="A15" s="9" t="s">
        <v>50</v>
      </c>
      <c r="B15" s="8" t="s">
        <v>11</v>
      </c>
      <c r="C15" s="22">
        <v>0</v>
      </c>
      <c r="D15" s="22"/>
      <c r="E15" s="22">
        <v>0</v>
      </c>
      <c r="F15" s="22">
        <v>0</v>
      </c>
      <c r="G15" s="20">
        <f t="shared" si="0"/>
        <v>0</v>
      </c>
      <c r="H15" s="22">
        <v>0</v>
      </c>
      <c r="I15" s="22">
        <v>0</v>
      </c>
      <c r="J15" s="22">
        <v>0</v>
      </c>
      <c r="K15" s="20">
        <f t="shared" si="1"/>
        <v>0</v>
      </c>
      <c r="L15" s="20">
        <f t="shared" si="2"/>
        <v>0</v>
      </c>
      <c r="M15" s="23">
        <v>0</v>
      </c>
      <c r="N15" s="23">
        <v>0</v>
      </c>
      <c r="O15" s="23">
        <v>0</v>
      </c>
      <c r="P15" s="23">
        <v>0</v>
      </c>
      <c r="Q15" s="21">
        <f>N15+O15+P15</f>
        <v>0</v>
      </c>
      <c r="R15" s="23">
        <v>0</v>
      </c>
      <c r="S15" s="21">
        <f t="shared" si="5"/>
        <v>0</v>
      </c>
      <c r="T15" s="21">
        <f t="shared" si="6"/>
        <v>0</v>
      </c>
      <c r="U15" s="21">
        <f t="shared" si="7"/>
        <v>0</v>
      </c>
    </row>
    <row r="16" spans="1:23" s="7" customFormat="1" ht="27.75" customHeight="1" x14ac:dyDescent="0.25">
      <c r="A16" s="9" t="s">
        <v>51</v>
      </c>
      <c r="B16" s="8" t="s">
        <v>10</v>
      </c>
      <c r="C16" s="22">
        <v>0</v>
      </c>
      <c r="D16" s="22"/>
      <c r="E16" s="22">
        <v>0</v>
      </c>
      <c r="F16" s="22">
        <v>0</v>
      </c>
      <c r="G16" s="20">
        <f t="shared" si="0"/>
        <v>0</v>
      </c>
      <c r="H16" s="22">
        <v>0</v>
      </c>
      <c r="I16" s="22">
        <v>0</v>
      </c>
      <c r="J16" s="22">
        <v>0</v>
      </c>
      <c r="K16" s="20">
        <f t="shared" si="1"/>
        <v>0</v>
      </c>
      <c r="L16" s="20">
        <f t="shared" si="2"/>
        <v>0</v>
      </c>
      <c r="M16" s="23">
        <v>0</v>
      </c>
      <c r="N16" s="23">
        <v>0</v>
      </c>
      <c r="O16" s="23">
        <v>0</v>
      </c>
      <c r="P16" s="23">
        <v>0</v>
      </c>
      <c r="Q16" s="21">
        <f>N16+O16+P16</f>
        <v>0</v>
      </c>
      <c r="R16" s="23">
        <v>0</v>
      </c>
      <c r="S16" s="21">
        <f t="shared" si="5"/>
        <v>0</v>
      </c>
      <c r="T16" s="21">
        <f t="shared" si="6"/>
        <v>0</v>
      </c>
      <c r="U16" s="21">
        <f t="shared" si="7"/>
        <v>0</v>
      </c>
    </row>
    <row r="17" spans="1:33" s="7" customFormat="1" ht="21" customHeight="1" x14ac:dyDescent="0.25">
      <c r="A17" s="9" t="s">
        <v>52</v>
      </c>
      <c r="B17" s="8" t="s">
        <v>9</v>
      </c>
      <c r="C17" s="22">
        <v>149445</v>
      </c>
      <c r="D17" s="22"/>
      <c r="E17" s="22">
        <v>0</v>
      </c>
      <c r="F17" s="22">
        <v>0</v>
      </c>
      <c r="G17" s="20">
        <f t="shared" si="0"/>
        <v>0</v>
      </c>
      <c r="H17" s="22">
        <v>0</v>
      </c>
      <c r="I17" s="22">
        <v>0</v>
      </c>
      <c r="J17" s="22">
        <v>0</v>
      </c>
      <c r="K17" s="20">
        <f t="shared" si="1"/>
        <v>0</v>
      </c>
      <c r="L17" s="20">
        <f t="shared" si="2"/>
        <v>149445</v>
      </c>
      <c r="M17" s="23">
        <v>42342.75</v>
      </c>
      <c r="N17" s="23">
        <v>0</v>
      </c>
      <c r="O17" s="23">
        <v>29889</v>
      </c>
      <c r="P17" s="23">
        <v>0</v>
      </c>
      <c r="Q17" s="21">
        <f>N17+O17+P17</f>
        <v>29889</v>
      </c>
      <c r="R17" s="23">
        <v>0</v>
      </c>
      <c r="S17" s="21">
        <f t="shared" si="5"/>
        <v>72231.75</v>
      </c>
      <c r="T17" s="21">
        <f t="shared" si="6"/>
        <v>107102.25</v>
      </c>
      <c r="U17" s="21">
        <f t="shared" si="7"/>
        <v>77213.25</v>
      </c>
    </row>
    <row r="18" spans="1:33" s="7" customFormat="1" ht="72.75" customHeight="1" x14ac:dyDescent="0.25">
      <c r="A18" s="9" t="s">
        <v>53</v>
      </c>
      <c r="B18" s="8" t="s">
        <v>8</v>
      </c>
      <c r="C18" s="22">
        <v>315770.90999999997</v>
      </c>
      <c r="D18" s="22"/>
      <c r="E18" s="22">
        <v>25701.66</v>
      </c>
      <c r="F18" s="22">
        <v>0</v>
      </c>
      <c r="G18" s="20">
        <f t="shared" si="0"/>
        <v>25701.66</v>
      </c>
      <c r="H18" s="22">
        <v>0</v>
      </c>
      <c r="I18" s="22">
        <v>0</v>
      </c>
      <c r="J18" s="22">
        <v>0</v>
      </c>
      <c r="K18" s="20">
        <f t="shared" si="1"/>
        <v>0</v>
      </c>
      <c r="L18" s="20">
        <f>C18+G18-K18</f>
        <v>341472.56999999995</v>
      </c>
      <c r="M18" s="23">
        <v>315504.61</v>
      </c>
      <c r="N18" s="23">
        <v>0</v>
      </c>
      <c r="O18" s="23">
        <v>25967.96</v>
      </c>
      <c r="P18" s="23">
        <v>0</v>
      </c>
      <c r="Q18" s="21">
        <f>N18+O18+P18</f>
        <v>25967.96</v>
      </c>
      <c r="R18" s="23">
        <v>0</v>
      </c>
      <c r="S18" s="21">
        <f t="shared" si="5"/>
        <v>341472.57</v>
      </c>
      <c r="T18" s="21">
        <f t="shared" si="6"/>
        <v>266.29999999998836</v>
      </c>
      <c r="U18" s="21">
        <f t="shared" si="7"/>
        <v>0</v>
      </c>
    </row>
    <row r="19" spans="1:33" s="6" customFormat="1" ht="33.75" customHeight="1" x14ac:dyDescent="0.25">
      <c r="A19" s="38" t="s">
        <v>7</v>
      </c>
      <c r="B19" s="39"/>
      <c r="C19" s="20">
        <f t="shared" ref="C19:L19" si="8">C8+C9</f>
        <v>505390.89999999997</v>
      </c>
      <c r="D19" s="20"/>
      <c r="E19" s="20">
        <f t="shared" si="8"/>
        <v>26001.16</v>
      </c>
      <c r="F19" s="20">
        <f t="shared" si="8"/>
        <v>0</v>
      </c>
      <c r="G19" s="20">
        <f t="shared" si="8"/>
        <v>26001.16</v>
      </c>
      <c r="H19" s="20">
        <f t="shared" si="8"/>
        <v>0</v>
      </c>
      <c r="I19" s="20">
        <f t="shared" si="8"/>
        <v>0</v>
      </c>
      <c r="J19" s="20">
        <f t="shared" si="8"/>
        <v>0</v>
      </c>
      <c r="K19" s="20">
        <f t="shared" si="8"/>
        <v>0</v>
      </c>
      <c r="L19" s="20">
        <f t="shared" si="8"/>
        <v>531392.05999999994</v>
      </c>
      <c r="M19" s="20">
        <f t="shared" ref="M19:U19" si="9">M8+M9</f>
        <v>395230.75</v>
      </c>
      <c r="N19" s="20">
        <f t="shared" si="9"/>
        <v>0</v>
      </c>
      <c r="O19" s="20">
        <f t="shared" si="9"/>
        <v>58250.16</v>
      </c>
      <c r="P19" s="20">
        <f t="shared" si="9"/>
        <v>0</v>
      </c>
      <c r="Q19" s="20">
        <f t="shared" si="9"/>
        <v>58250.16</v>
      </c>
      <c r="R19" s="20">
        <f t="shared" si="9"/>
        <v>0</v>
      </c>
      <c r="S19" s="20">
        <f t="shared" si="9"/>
        <v>453480.91000000003</v>
      </c>
      <c r="T19" s="20">
        <f t="shared" si="9"/>
        <v>110160.15</v>
      </c>
      <c r="U19" s="20">
        <f t="shared" si="9"/>
        <v>77911.149999999994</v>
      </c>
    </row>
    <row r="20" spans="1:33" ht="9.75" customHeight="1" x14ac:dyDescent="0.25">
      <c r="B20" s="4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33" ht="17.25" customHeight="1" x14ac:dyDescent="0.25"/>
    <row r="22" spans="1:33" ht="34.5" customHeight="1" x14ac:dyDescent="0.25">
      <c r="B22" s="4"/>
      <c r="M22" s="5" t="s">
        <v>6</v>
      </c>
      <c r="N22" s="29" t="s">
        <v>5</v>
      </c>
      <c r="O22" s="29"/>
      <c r="P22" s="29"/>
      <c r="Q22" s="29"/>
      <c r="R22" s="29"/>
      <c r="S22" s="29"/>
      <c r="T22" s="29"/>
      <c r="U22" s="29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34.5" customHeight="1" x14ac:dyDescent="0.25">
      <c r="B23" s="4"/>
      <c r="F23" s="18"/>
    </row>
    <row r="24" spans="1:33" x14ac:dyDescent="0.25">
      <c r="N24" s="3" t="s">
        <v>4</v>
      </c>
      <c r="R24" s="24"/>
      <c r="T24" s="1" t="s">
        <v>3</v>
      </c>
      <c r="U24" s="3"/>
    </row>
    <row r="25" spans="1:33" x14ac:dyDescent="0.25">
      <c r="N25" s="3" t="s">
        <v>2</v>
      </c>
      <c r="R25" s="3" t="s">
        <v>1</v>
      </c>
      <c r="T25" s="1" t="s">
        <v>0</v>
      </c>
      <c r="U25" s="3"/>
    </row>
    <row r="26" spans="1:33" x14ac:dyDescent="0.25">
      <c r="B26" s="2"/>
    </row>
    <row r="27" spans="1:33" x14ac:dyDescent="0.25">
      <c r="B27" s="2"/>
    </row>
  </sheetData>
  <mergeCells count="16">
    <mergeCell ref="N22:U22"/>
    <mergeCell ref="T5:U5"/>
    <mergeCell ref="C5:C6"/>
    <mergeCell ref="B5:B6"/>
    <mergeCell ref="Q5:Q6"/>
    <mergeCell ref="S5:S6"/>
    <mergeCell ref="A19:B19"/>
    <mergeCell ref="R5:R6"/>
    <mergeCell ref="N5:P5"/>
    <mergeCell ref="M5:M6"/>
    <mergeCell ref="H5:J5"/>
    <mergeCell ref="G5:G6"/>
    <mergeCell ref="D5:F5"/>
    <mergeCell ref="L5:L6"/>
    <mergeCell ref="K5:K6"/>
    <mergeCell ref="A5:A6"/>
  </mergeCells>
  <pageMargins left="0.31496062992125984" right="0.31496062992125984" top="0.74803149606299213" bottom="0.74803149606299213" header="0.31496062992125984" footer="0.31496062992125984"/>
  <pageSetup paperSize="8" scale="82" orientation="landscape" r:id="rId1"/>
  <rowBreaks count="1" manualBreakCount="1">
    <brk id="41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1.1</vt:lpstr>
      <vt:lpstr>'1.1'!Obszar_wydruku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Jan Kowalczyk</cp:lastModifiedBy>
  <cp:lastPrinted>2024-03-25T11:18:52Z</cp:lastPrinted>
  <dcterms:created xsi:type="dcterms:W3CDTF">2019-03-30T22:30:39Z</dcterms:created>
  <dcterms:modified xsi:type="dcterms:W3CDTF">2024-03-25T11:55:31Z</dcterms:modified>
</cp:coreProperties>
</file>