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łgorzata Staszczyk\Documents\Zarządzenia Wójta\Zarządzenia 2025-Budżet\Zarządzenie Nr 77 z dn. 29.09.2025r\"/>
    </mc:Choice>
  </mc:AlternateContent>
  <xr:revisionPtr revIDLastSave="0" documentId="13_ncr:1_{0128FC85-4014-4B4F-8B49-7053FD52DBF2}" xr6:coauthVersionLast="47" xr6:coauthVersionMax="47" xr10:uidLastSave="{00000000-0000-0000-0000-000000000000}"/>
  <bookViews>
    <workbookView xWindow="-120" yWindow="-120" windowWidth="29040" windowHeight="15720" xr2:uid="{03A704F6-A649-4FA4-A53F-3C220C5D0836}"/>
  </bookViews>
  <sheets>
    <sheet name="Arkusz1" sheetId="1" r:id="rId1"/>
  </sheets>
  <definedNames>
    <definedName name="_xlnm.Print_Area" localSheetId="0">Arkusz1!$A$1:$K$54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1" i="1" l="1"/>
  <c r="F51" i="1"/>
  <c r="K22" i="1"/>
  <c r="K28" i="1"/>
  <c r="J28" i="1"/>
  <c r="F28" i="1"/>
  <c r="J42" i="1"/>
  <c r="F42" i="1"/>
  <c r="J31" i="1"/>
  <c r="F31" i="1"/>
  <c r="J39" i="1"/>
  <c r="J11" i="1"/>
  <c r="F11" i="1"/>
  <c r="F35" i="1"/>
  <c r="J35" i="1"/>
  <c r="F39" i="1"/>
  <c r="F22" i="1"/>
  <c r="J22" i="1"/>
  <c r="K52" i="1" l="1"/>
  <c r="J52" i="1"/>
  <c r="F52" i="1"/>
</calcChain>
</file>

<file path=xl/sharedStrings.xml><?xml version="1.0" encoding="utf-8"?>
<sst xmlns="http://schemas.openxmlformats.org/spreadsheetml/2006/main" count="53" uniqueCount="33">
  <si>
    <t>Dochody</t>
  </si>
  <si>
    <t>Wydatki</t>
  </si>
  <si>
    <t>Wyszczególnienie</t>
  </si>
  <si>
    <t>L.p.</t>
  </si>
  <si>
    <t>Dział</t>
  </si>
  <si>
    <t>Rozdział</t>
  </si>
  <si>
    <t>§</t>
  </si>
  <si>
    <t>Kwota</t>
  </si>
  <si>
    <t>w tym finansowane przychodami w § 905</t>
  </si>
  <si>
    <t>1.</t>
  </si>
  <si>
    <t>Dochody z tytułu opłat za gospodarowanie odpadami komunalnymi oraz wydatki na cele związane z pokryciem kosztów funkcjonowania systemu gospodarowania odpadami komunalnymi</t>
  </si>
  <si>
    <t>Dochody z tytułu wydawania zezwoleń na sprzedaż napojów alkoholowych oraz wydatki na realizację zadań określonych w programie profilaktyki rozwiązywania problemów alkoholowych oraz programie przeciwdziałania narkomanii</t>
  </si>
  <si>
    <t>2.</t>
  </si>
  <si>
    <t>4.</t>
  </si>
  <si>
    <t>Dochody z tytułu opłat za korzystanie ze środowiska i administracyjnych kar pieniężnych oraz wydatki na finansowanie systemu ochrony środowiska</t>
  </si>
  <si>
    <t>5.</t>
  </si>
  <si>
    <t>Dochody z tytułu opłat za korzystanie z przystanków komunikacyjnych lub dworców oraz wydatki na utrzymanie przystanków, dworców i reazlizację zadań w zakresie publicznego transportu zbiorowego</t>
  </si>
  <si>
    <t>6.</t>
  </si>
  <si>
    <t>Dochody pochodzące ze środków Funduszu Przeciwdziałania COVID-19 na realizcję Rządowego Funduszu Polski Ład; Programu Inwestycji Strategicznych oraz wydatki na realizację zadań inwestycyjnych w ramach Rządowego Funduszu Polski Ład; Program Inwestycji Strategicznych</t>
  </si>
  <si>
    <t>Dochody pochodzące ze środków Funduszu Przeciwdziałania COVID-19 na realizcję Rządowego Programu Odbudowy Zabytków oraz wydatki na realizację zadań w ramch Rządowego Programu Odbudowy Zabytków</t>
  </si>
  <si>
    <t>0480</t>
  </si>
  <si>
    <t>Razem</t>
  </si>
  <si>
    <t>0490</t>
  </si>
  <si>
    <t>0690</t>
  </si>
  <si>
    <t>3.</t>
  </si>
  <si>
    <t>OGÓŁEM</t>
  </si>
  <si>
    <t>Dochody pochodzące ze środków Funduszu Pomocy oraz wydatki związane z pomocą obywatelom Ukrainy w związku z konfliktem zbrojnym na terytorium tego państwa</t>
  </si>
  <si>
    <t>Dochody i wydatki związane ze szczególnymi zasadami wykonywania budżetu wynikającymi z odrębnych ustaw w 2025 roku</t>
  </si>
  <si>
    <t>Dochody z tytułu dodatkowej opłaty za wydania zezwoleń na sprzedaż napojów alkoholowych oraz w opakowaniach nieprzekraczających 300 ml oraz wydatki z przeznaczeniem na działania majace na celu realizację lokalnej międzysektorowej polityki przeciwdziałania negatywnym skutkom spożywania alkoholu</t>
  </si>
  <si>
    <t>7.</t>
  </si>
  <si>
    <t>8.</t>
  </si>
  <si>
    <t>0270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</si>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</sst>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7112-15BA-4131-84AE-6B1EB8B49E04}">
  <sheetPr>
    <pageSetUpPr fitToPage="1"/>
  </sheetPr>
  <dimension ref="A1:K54"/>
  <sheetViews>
    <sheetView tabSelected="1" view="pageLayout" zoomScaleNormal="100" workbookViewId="0">
      <selection activeCell="L42" sqref="L42"/>
    </sheetView>
  </sheetViews>
  <sheetFormatPr defaultRowHeight="15" x14ac:dyDescent="0.25"/>
  <cols>
    <col min="1" max="1" width="4.5703125" customWidth="1"/>
    <col min="2" max="2" width="51" customWidth="1"/>
    <col min="3" max="3" width="7" customWidth="1"/>
    <col min="4" max="4" width="7.7109375" customWidth="1"/>
    <col min="5" max="5" width="6" customWidth="1"/>
    <col min="6" max="6" width="14.28515625" customWidth="1"/>
    <col min="7" max="7" width="7.42578125" customWidth="1"/>
    <col min="8" max="8" width="8.28515625" customWidth="1"/>
    <col min="9" max="9" width="7.140625" customWidth="1"/>
    <col min="10" max="10" width="14.5703125" customWidth="1"/>
    <col min="11" max="11" width="18.85546875" customWidth="1"/>
  </cols>
  <sheetData>
    <row r="1" spans="1:11" ht="3.75" customHeight="1" x14ac:dyDescent="0.25"/>
    <row r="2" spans="1:11" ht="18.75" x14ac:dyDescent="0.3">
      <c r="A2" s="35" t="s">
        <v>27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6.75" customHeight="1" x14ac:dyDescent="0.25"/>
    <row r="4" spans="1:11" ht="21.75" customHeight="1" x14ac:dyDescent="0.25">
      <c r="A4" s="37" t="s">
        <v>3</v>
      </c>
      <c r="B4" s="37" t="s">
        <v>2</v>
      </c>
      <c r="C4" s="37" t="s">
        <v>0</v>
      </c>
      <c r="D4" s="37"/>
      <c r="E4" s="37"/>
      <c r="F4" s="37"/>
      <c r="G4" s="37" t="s">
        <v>1</v>
      </c>
      <c r="H4" s="37"/>
      <c r="I4" s="37"/>
      <c r="J4" s="37"/>
      <c r="K4" s="37"/>
    </row>
    <row r="5" spans="1:11" ht="41.25" customHeight="1" x14ac:dyDescent="0.25">
      <c r="A5" s="37"/>
      <c r="B5" s="37"/>
      <c r="C5" s="11" t="s">
        <v>4</v>
      </c>
      <c r="D5" s="11" t="s">
        <v>5</v>
      </c>
      <c r="E5" s="11" t="s">
        <v>6</v>
      </c>
      <c r="F5" s="11" t="s">
        <v>7</v>
      </c>
      <c r="G5" s="11" t="s">
        <v>4</v>
      </c>
      <c r="H5" s="11" t="s">
        <v>5</v>
      </c>
      <c r="I5" s="11" t="s">
        <v>6</v>
      </c>
      <c r="J5" s="11" t="s">
        <v>7</v>
      </c>
      <c r="K5" s="12" t="s">
        <v>8</v>
      </c>
    </row>
    <row r="6" spans="1:11" ht="16.5" customHeight="1" x14ac:dyDescent="0.25">
      <c r="A6" s="25" t="s">
        <v>9</v>
      </c>
      <c r="B6" s="32" t="s">
        <v>10</v>
      </c>
      <c r="C6" s="1">
        <v>900</v>
      </c>
      <c r="D6" s="1">
        <v>90002</v>
      </c>
      <c r="E6" s="2" t="s">
        <v>22</v>
      </c>
      <c r="F6" s="3">
        <v>680000</v>
      </c>
      <c r="G6" s="1">
        <v>900</v>
      </c>
      <c r="H6" s="1">
        <v>90002</v>
      </c>
      <c r="I6" s="1">
        <v>4010</v>
      </c>
      <c r="J6" s="3">
        <v>115000</v>
      </c>
      <c r="K6" s="3"/>
    </row>
    <row r="7" spans="1:11" ht="16.5" customHeight="1" x14ac:dyDescent="0.25">
      <c r="A7" s="26"/>
      <c r="B7" s="34"/>
      <c r="C7" s="1"/>
      <c r="D7" s="1"/>
      <c r="E7" s="2"/>
      <c r="F7" s="3"/>
      <c r="G7" s="1">
        <v>900</v>
      </c>
      <c r="H7" s="1">
        <v>90002</v>
      </c>
      <c r="I7" s="1">
        <v>4110</v>
      </c>
      <c r="J7" s="3">
        <v>18000</v>
      </c>
      <c r="K7" s="3"/>
    </row>
    <row r="8" spans="1:11" ht="16.5" customHeight="1" x14ac:dyDescent="0.25">
      <c r="A8" s="26"/>
      <c r="B8" s="34"/>
      <c r="C8" s="1"/>
      <c r="D8" s="1"/>
      <c r="E8" s="2"/>
      <c r="F8" s="3"/>
      <c r="G8" s="1">
        <v>900</v>
      </c>
      <c r="H8" s="1">
        <v>90002</v>
      </c>
      <c r="I8" s="1">
        <v>4120</v>
      </c>
      <c r="J8" s="3">
        <v>2000</v>
      </c>
      <c r="K8" s="3"/>
    </row>
    <row r="9" spans="1:11" ht="16.5" customHeight="1" x14ac:dyDescent="0.25">
      <c r="A9" s="26"/>
      <c r="B9" s="34"/>
      <c r="C9" s="1"/>
      <c r="D9" s="1"/>
      <c r="E9" s="2"/>
      <c r="F9" s="3"/>
      <c r="G9" s="1">
        <v>900</v>
      </c>
      <c r="H9" s="1">
        <v>90002</v>
      </c>
      <c r="I9" s="1">
        <v>4210</v>
      </c>
      <c r="J9" s="3">
        <v>25000</v>
      </c>
      <c r="K9" s="3">
        <v>5000</v>
      </c>
    </row>
    <row r="10" spans="1:11" ht="16.5" customHeight="1" x14ac:dyDescent="0.25">
      <c r="A10" s="26"/>
      <c r="B10" s="34"/>
      <c r="C10" s="1"/>
      <c r="D10" s="1"/>
      <c r="E10" s="2"/>
      <c r="F10" s="3"/>
      <c r="G10" s="1">
        <v>900</v>
      </c>
      <c r="H10" s="1">
        <v>90002</v>
      </c>
      <c r="I10" s="1">
        <v>4300</v>
      </c>
      <c r="J10" s="3">
        <v>794792.14</v>
      </c>
      <c r="K10" s="3">
        <v>269792.14</v>
      </c>
    </row>
    <row r="11" spans="1:11" ht="16.5" customHeight="1" x14ac:dyDescent="0.25">
      <c r="A11" s="27"/>
      <c r="B11" s="33"/>
      <c r="C11" s="29" t="s">
        <v>21</v>
      </c>
      <c r="D11" s="30"/>
      <c r="E11" s="31"/>
      <c r="F11" s="3">
        <f>SUM(F6:F9)</f>
        <v>680000</v>
      </c>
      <c r="G11" s="29" t="s">
        <v>21</v>
      </c>
      <c r="H11" s="30"/>
      <c r="I11" s="31"/>
      <c r="J11" s="3">
        <f>SUM(J6:J10)</f>
        <v>954792.14</v>
      </c>
      <c r="K11" s="3">
        <v>274792.14</v>
      </c>
    </row>
    <row r="12" spans="1:11" ht="9" customHeight="1" x14ac:dyDescent="0.25">
      <c r="A12" s="5"/>
      <c r="B12" s="6"/>
      <c r="C12" s="1"/>
      <c r="D12" s="1"/>
      <c r="E12" s="1"/>
      <c r="F12" s="3"/>
      <c r="G12" s="1"/>
      <c r="H12" s="1"/>
      <c r="I12" s="1"/>
      <c r="J12" s="3"/>
      <c r="K12" s="3"/>
    </row>
    <row r="13" spans="1:11" ht="16.5" customHeight="1" x14ac:dyDescent="0.25">
      <c r="A13" s="25" t="s">
        <v>12</v>
      </c>
      <c r="B13" s="32" t="s">
        <v>11</v>
      </c>
      <c r="C13" s="1">
        <v>756</v>
      </c>
      <c r="D13" s="1">
        <v>75618</v>
      </c>
      <c r="E13" s="2" t="s">
        <v>20</v>
      </c>
      <c r="F13" s="3">
        <v>32000</v>
      </c>
      <c r="G13" s="1">
        <v>851</v>
      </c>
      <c r="H13" s="1">
        <v>85153</v>
      </c>
      <c r="I13" s="1">
        <v>4210</v>
      </c>
      <c r="J13" s="3">
        <v>500</v>
      </c>
      <c r="K13" s="3">
        <v>200</v>
      </c>
    </row>
    <row r="14" spans="1:11" ht="16.5" customHeight="1" x14ac:dyDescent="0.25">
      <c r="A14" s="26"/>
      <c r="B14" s="34"/>
      <c r="C14" s="1"/>
      <c r="D14" s="1"/>
      <c r="E14" s="2"/>
      <c r="F14" s="3"/>
      <c r="G14" s="1">
        <v>851</v>
      </c>
      <c r="H14" s="1">
        <v>85154</v>
      </c>
      <c r="I14" s="1">
        <v>4170</v>
      </c>
      <c r="J14" s="3">
        <v>6800</v>
      </c>
      <c r="K14" s="3"/>
    </row>
    <row r="15" spans="1:11" ht="16.5" customHeight="1" x14ac:dyDescent="0.25">
      <c r="A15" s="26"/>
      <c r="B15" s="34"/>
      <c r="C15" s="1"/>
      <c r="D15" s="1"/>
      <c r="E15" s="1"/>
      <c r="F15" s="3"/>
      <c r="G15" s="1">
        <v>851</v>
      </c>
      <c r="H15" s="1">
        <v>85154</v>
      </c>
      <c r="I15" s="1">
        <v>4210</v>
      </c>
      <c r="J15" s="3">
        <v>15016.45</v>
      </c>
      <c r="K15" s="3">
        <v>10016.450000000001</v>
      </c>
    </row>
    <row r="16" spans="1:11" ht="16.5" customHeight="1" x14ac:dyDescent="0.25">
      <c r="A16" s="26"/>
      <c r="B16" s="34"/>
      <c r="C16" s="1"/>
      <c r="D16" s="1"/>
      <c r="E16" s="1"/>
      <c r="F16" s="3"/>
      <c r="G16" s="1">
        <v>851</v>
      </c>
      <c r="H16" s="1">
        <v>85154</v>
      </c>
      <c r="I16" s="1">
        <v>4220</v>
      </c>
      <c r="J16" s="3">
        <v>3000</v>
      </c>
      <c r="K16" s="3">
        <v>3000</v>
      </c>
    </row>
    <row r="17" spans="1:11" ht="16.5" customHeight="1" x14ac:dyDescent="0.25">
      <c r="A17" s="26"/>
      <c r="B17" s="34"/>
      <c r="C17" s="1"/>
      <c r="D17" s="1"/>
      <c r="E17" s="1"/>
      <c r="F17" s="3"/>
      <c r="G17" s="1">
        <v>851</v>
      </c>
      <c r="H17" s="1">
        <v>85154</v>
      </c>
      <c r="I17" s="1">
        <v>4300</v>
      </c>
      <c r="J17" s="3">
        <v>36360</v>
      </c>
      <c r="K17" s="3">
        <v>20000</v>
      </c>
    </row>
    <row r="18" spans="1:11" ht="16.5" customHeight="1" x14ac:dyDescent="0.25">
      <c r="A18" s="26"/>
      <c r="B18" s="34"/>
      <c r="C18" s="1"/>
      <c r="D18" s="1"/>
      <c r="E18" s="1"/>
      <c r="F18" s="3"/>
      <c r="G18" s="1">
        <v>851</v>
      </c>
      <c r="H18" s="1">
        <v>85154</v>
      </c>
      <c r="I18" s="1">
        <v>4360</v>
      </c>
      <c r="J18" s="3">
        <v>240</v>
      </c>
      <c r="K18" s="3"/>
    </row>
    <row r="19" spans="1:11" ht="16.5" customHeight="1" x14ac:dyDescent="0.25">
      <c r="A19" s="26"/>
      <c r="B19" s="34"/>
      <c r="C19" s="1"/>
      <c r="D19" s="1"/>
      <c r="E19" s="1"/>
      <c r="F19" s="3"/>
      <c r="G19" s="1">
        <v>851</v>
      </c>
      <c r="H19" s="1">
        <v>85154</v>
      </c>
      <c r="I19" s="1">
        <v>4410</v>
      </c>
      <c r="J19" s="3">
        <v>300</v>
      </c>
      <c r="K19" s="3"/>
    </row>
    <row r="20" spans="1:11" ht="16.5" customHeight="1" x14ac:dyDescent="0.25">
      <c r="A20" s="26"/>
      <c r="B20" s="34"/>
      <c r="C20" s="1"/>
      <c r="D20" s="1"/>
      <c r="E20" s="1"/>
      <c r="F20" s="3"/>
      <c r="G20" s="1">
        <v>851</v>
      </c>
      <c r="H20" s="1">
        <v>85154</v>
      </c>
      <c r="I20" s="1">
        <v>4610</v>
      </c>
      <c r="J20" s="3">
        <v>3500</v>
      </c>
      <c r="K20" s="3">
        <v>1500</v>
      </c>
    </row>
    <row r="21" spans="1:11" ht="16.5" customHeight="1" x14ac:dyDescent="0.25">
      <c r="A21" s="26"/>
      <c r="B21" s="34"/>
      <c r="C21" s="1"/>
      <c r="D21" s="1"/>
      <c r="E21" s="1"/>
      <c r="F21" s="3"/>
      <c r="G21" s="1">
        <v>851</v>
      </c>
      <c r="H21" s="1">
        <v>85154</v>
      </c>
      <c r="I21" s="4">
        <v>4700</v>
      </c>
      <c r="J21" s="3">
        <v>1000</v>
      </c>
      <c r="K21" s="3"/>
    </row>
    <row r="22" spans="1:11" ht="17.25" customHeight="1" x14ac:dyDescent="0.25">
      <c r="A22" s="27"/>
      <c r="B22" s="33"/>
      <c r="C22" s="24" t="s">
        <v>21</v>
      </c>
      <c r="D22" s="24"/>
      <c r="E22" s="24"/>
      <c r="F22" s="3">
        <f>SUM(F13:F21)</f>
        <v>32000</v>
      </c>
      <c r="G22" s="24" t="s">
        <v>21</v>
      </c>
      <c r="H22" s="24"/>
      <c r="I22" s="24"/>
      <c r="J22" s="3">
        <f>SUM(J13:J21)</f>
        <v>66716.45</v>
      </c>
      <c r="K22" s="3">
        <f>SUM(K13:K21)</f>
        <v>34716.449999999997</v>
      </c>
    </row>
    <row r="23" spans="1:11" ht="9" customHeight="1" x14ac:dyDescent="0.25">
      <c r="A23" s="5"/>
      <c r="B23" s="6"/>
      <c r="C23" s="1"/>
      <c r="D23" s="1"/>
      <c r="E23" s="1"/>
      <c r="F23" s="3"/>
      <c r="G23" s="1"/>
      <c r="H23" s="1"/>
      <c r="I23" s="1"/>
      <c r="J23" s="3"/>
      <c r="K23" s="3"/>
    </row>
    <row r="24" spans="1:11" ht="36" customHeight="1" x14ac:dyDescent="0.25">
      <c r="A24" s="25" t="s">
        <v>24</v>
      </c>
      <c r="B24" s="32" t="s">
        <v>28</v>
      </c>
      <c r="C24" s="1">
        <v>756</v>
      </c>
      <c r="D24" s="1">
        <v>75618</v>
      </c>
      <c r="E24" s="14" t="s">
        <v>31</v>
      </c>
      <c r="F24" s="3">
        <v>6151.54</v>
      </c>
      <c r="G24" s="1">
        <v>851</v>
      </c>
      <c r="H24" s="1">
        <v>85154</v>
      </c>
      <c r="I24" s="1">
        <v>4170</v>
      </c>
      <c r="J24" s="3">
        <v>4000</v>
      </c>
      <c r="K24" s="3">
        <v>4000</v>
      </c>
    </row>
    <row r="25" spans="1:11" ht="18" customHeight="1" x14ac:dyDescent="0.25">
      <c r="A25" s="26"/>
      <c r="B25" s="34"/>
      <c r="C25" s="1"/>
      <c r="D25" s="1"/>
      <c r="E25" s="14"/>
      <c r="F25" s="3"/>
      <c r="G25" s="1">
        <v>851</v>
      </c>
      <c r="H25" s="1">
        <v>85154</v>
      </c>
      <c r="I25" s="1">
        <v>4210</v>
      </c>
      <c r="J25" s="3">
        <v>6123.07</v>
      </c>
      <c r="K25" s="3">
        <v>5971.53</v>
      </c>
    </row>
    <row r="26" spans="1:11" ht="17.25" customHeight="1" x14ac:dyDescent="0.25">
      <c r="A26" s="26"/>
      <c r="B26" s="34"/>
      <c r="C26" s="1"/>
      <c r="D26" s="1"/>
      <c r="E26" s="14"/>
      <c r="F26" s="3"/>
      <c r="G26" s="1">
        <v>851</v>
      </c>
      <c r="H26" s="1">
        <v>85154</v>
      </c>
      <c r="I26" s="1">
        <v>4220</v>
      </c>
      <c r="J26" s="3">
        <v>1000</v>
      </c>
      <c r="K26" s="3"/>
    </row>
    <row r="27" spans="1:11" ht="16.5" customHeight="1" x14ac:dyDescent="0.25">
      <c r="A27" s="26"/>
      <c r="B27" s="34"/>
      <c r="C27" s="1"/>
      <c r="D27" s="1"/>
      <c r="E27" s="1"/>
      <c r="F27" s="3"/>
      <c r="G27" s="1">
        <v>851</v>
      </c>
      <c r="H27" s="1">
        <v>85154</v>
      </c>
      <c r="I27" s="1">
        <v>4300</v>
      </c>
      <c r="J27" s="3">
        <v>5000</v>
      </c>
      <c r="K27" s="3" t="s">
        <v>32</v>
      </c>
    </row>
    <row r="28" spans="1:11" ht="18" customHeight="1" x14ac:dyDescent="0.25">
      <c r="A28" s="27"/>
      <c r="B28" s="33"/>
      <c r="C28" s="29" t="s">
        <v>21</v>
      </c>
      <c r="D28" s="30"/>
      <c r="E28" s="31"/>
      <c r="F28" s="3">
        <f>SUM(F24)</f>
        <v>6151.54</v>
      </c>
      <c r="G28" s="29" t="s">
        <v>21</v>
      </c>
      <c r="H28" s="30"/>
      <c r="I28" s="31"/>
      <c r="J28" s="3">
        <f>SUM(J24:J27)</f>
        <v>16123.07</v>
      </c>
      <c r="K28" s="3">
        <f>SUM(K24:K27)</f>
        <v>9971.5299999999988</v>
      </c>
    </row>
    <row r="29" spans="1:11" ht="8.25" customHeight="1" x14ac:dyDescent="0.25">
      <c r="A29" s="5"/>
      <c r="B29" s="7"/>
      <c r="C29" s="1"/>
      <c r="D29" s="1"/>
      <c r="E29" s="1"/>
      <c r="F29" s="3"/>
      <c r="G29" s="1"/>
      <c r="H29" s="1"/>
      <c r="I29" s="1"/>
      <c r="J29" s="3"/>
      <c r="K29" s="3"/>
    </row>
    <row r="30" spans="1:11" ht="36" customHeight="1" x14ac:dyDescent="0.25">
      <c r="A30" s="25" t="s">
        <v>13</v>
      </c>
      <c r="B30" s="32" t="s">
        <v>14</v>
      </c>
      <c r="C30" s="1">
        <v>900</v>
      </c>
      <c r="D30" s="1">
        <v>90019</v>
      </c>
      <c r="E30" s="2" t="s">
        <v>23</v>
      </c>
      <c r="F30" s="3">
        <v>1000</v>
      </c>
      <c r="G30" s="1">
        <v>900</v>
      </c>
      <c r="H30" s="1">
        <v>90019</v>
      </c>
      <c r="I30" s="1">
        <v>4300</v>
      </c>
      <c r="J30" s="3">
        <v>2645.41</v>
      </c>
      <c r="K30" s="3">
        <v>1645.41</v>
      </c>
    </row>
    <row r="31" spans="1:11" x14ac:dyDescent="0.25">
      <c r="A31" s="27"/>
      <c r="B31" s="33"/>
      <c r="C31" s="29" t="s">
        <v>21</v>
      </c>
      <c r="D31" s="30"/>
      <c r="E31" s="31"/>
      <c r="F31" s="3">
        <f>SUM(F30)</f>
        <v>1000</v>
      </c>
      <c r="G31" s="29" t="s">
        <v>21</v>
      </c>
      <c r="H31" s="30"/>
      <c r="I31" s="31"/>
      <c r="J31" s="3">
        <f>SUM(J30)</f>
        <v>2645.41</v>
      </c>
      <c r="K31" s="3">
        <v>1645.41</v>
      </c>
    </row>
    <row r="32" spans="1:11" ht="9.75" customHeight="1" x14ac:dyDescent="0.25">
      <c r="A32" s="5"/>
      <c r="B32" s="6"/>
      <c r="C32" s="1"/>
      <c r="D32" s="1"/>
      <c r="E32" s="1"/>
      <c r="F32" s="3"/>
      <c r="G32" s="1"/>
      <c r="H32" s="1"/>
      <c r="I32" s="1"/>
      <c r="J32" s="3"/>
      <c r="K32" s="3"/>
    </row>
    <row r="33" spans="1:11" ht="38.25" customHeight="1" x14ac:dyDescent="0.25">
      <c r="A33" s="25" t="s">
        <v>15</v>
      </c>
      <c r="B33" s="32" t="s">
        <v>16</v>
      </c>
      <c r="C33" s="1">
        <v>600</v>
      </c>
      <c r="D33" s="1">
        <v>60020</v>
      </c>
      <c r="E33" s="2" t="s">
        <v>22</v>
      </c>
      <c r="F33" s="3">
        <v>5580</v>
      </c>
      <c r="G33" s="1">
        <v>600</v>
      </c>
      <c r="H33" s="1">
        <v>60020</v>
      </c>
      <c r="I33" s="1">
        <v>4210</v>
      </c>
      <c r="J33" s="3">
        <v>5449.43</v>
      </c>
      <c r="K33" s="3">
        <v>66.23</v>
      </c>
    </row>
    <row r="34" spans="1:11" x14ac:dyDescent="0.25">
      <c r="A34" s="26"/>
      <c r="B34" s="34"/>
      <c r="C34" s="1"/>
      <c r="D34" s="1"/>
      <c r="E34" s="2"/>
      <c r="F34" s="3"/>
      <c r="G34" s="1">
        <v>600</v>
      </c>
      <c r="H34" s="1">
        <v>60020</v>
      </c>
      <c r="I34" s="1">
        <v>4300</v>
      </c>
      <c r="J34" s="3">
        <v>196.8</v>
      </c>
      <c r="K34" s="3"/>
    </row>
    <row r="35" spans="1:11" x14ac:dyDescent="0.25">
      <c r="A35" s="27"/>
      <c r="B35" s="33"/>
      <c r="C35" s="29" t="s">
        <v>21</v>
      </c>
      <c r="D35" s="30"/>
      <c r="E35" s="31"/>
      <c r="F35" s="3">
        <f>SUM(F33:F34)</f>
        <v>5580</v>
      </c>
      <c r="G35" s="29" t="s">
        <v>21</v>
      </c>
      <c r="H35" s="30"/>
      <c r="I35" s="31"/>
      <c r="J35" s="3">
        <f>SUM(J33:J34)</f>
        <v>5646.2300000000005</v>
      </c>
      <c r="K35" s="3">
        <v>66.23</v>
      </c>
    </row>
    <row r="36" spans="1:11" ht="9" customHeight="1" x14ac:dyDescent="0.25">
      <c r="A36" s="5"/>
      <c r="B36" s="6"/>
      <c r="C36" s="1"/>
      <c r="D36" s="1"/>
      <c r="E36" s="1"/>
      <c r="F36" s="3"/>
      <c r="G36" s="1"/>
      <c r="H36" s="1"/>
      <c r="I36" s="1"/>
      <c r="J36" s="3"/>
      <c r="K36" s="3"/>
    </row>
    <row r="37" spans="1:11" ht="59.25" customHeight="1" x14ac:dyDescent="0.25">
      <c r="A37" s="25" t="s">
        <v>17</v>
      </c>
      <c r="B37" s="28" t="s">
        <v>18</v>
      </c>
      <c r="C37" s="1">
        <v>400</v>
      </c>
      <c r="D37" s="1">
        <v>40003</v>
      </c>
      <c r="E37" s="1">
        <v>6370</v>
      </c>
      <c r="F37" s="3">
        <v>3990000</v>
      </c>
      <c r="G37" s="1">
        <v>400</v>
      </c>
      <c r="H37" s="1">
        <v>40003</v>
      </c>
      <c r="I37" s="1">
        <v>6370</v>
      </c>
      <c r="J37" s="3">
        <v>3990000</v>
      </c>
      <c r="K37" s="3"/>
    </row>
    <row r="38" spans="1:11" x14ac:dyDescent="0.25">
      <c r="A38" s="26"/>
      <c r="B38" s="28"/>
      <c r="C38" s="1">
        <v>900</v>
      </c>
      <c r="D38" s="1">
        <v>90015</v>
      </c>
      <c r="E38" s="1">
        <v>6370</v>
      </c>
      <c r="F38" s="3">
        <v>1249500</v>
      </c>
      <c r="G38" s="1">
        <v>900</v>
      </c>
      <c r="H38" s="1">
        <v>90015</v>
      </c>
      <c r="I38" s="1">
        <v>6370</v>
      </c>
      <c r="J38" s="3">
        <v>1249500</v>
      </c>
      <c r="K38" s="3"/>
    </row>
    <row r="39" spans="1:11" x14ac:dyDescent="0.25">
      <c r="A39" s="27"/>
      <c r="B39" s="28"/>
      <c r="C39" s="24" t="s">
        <v>21</v>
      </c>
      <c r="D39" s="24"/>
      <c r="E39" s="24"/>
      <c r="F39" s="3">
        <f>SUM(F37:F38)</f>
        <v>5239500</v>
      </c>
      <c r="G39" s="24" t="s">
        <v>21</v>
      </c>
      <c r="H39" s="24"/>
      <c r="I39" s="24"/>
      <c r="J39" s="3">
        <f>SUM(J37:J38)</f>
        <v>5239500</v>
      </c>
      <c r="K39" s="3"/>
    </row>
    <row r="40" spans="1:11" x14ac:dyDescent="0.25">
      <c r="A40" s="5"/>
      <c r="B40" s="6"/>
      <c r="C40" s="1"/>
      <c r="D40" s="1"/>
      <c r="E40" s="1"/>
      <c r="F40" s="3"/>
      <c r="G40" s="1"/>
      <c r="H40" s="1"/>
      <c r="I40" s="1"/>
      <c r="J40" s="3"/>
      <c r="K40" s="3"/>
    </row>
    <row r="41" spans="1:11" ht="48" customHeight="1" x14ac:dyDescent="0.25">
      <c r="A41" s="25" t="s">
        <v>29</v>
      </c>
      <c r="B41" s="32" t="s">
        <v>19</v>
      </c>
      <c r="C41" s="1">
        <v>921</v>
      </c>
      <c r="D41" s="1">
        <v>92120</v>
      </c>
      <c r="E41" s="1">
        <v>6090</v>
      </c>
      <c r="F41" s="3">
        <v>400000</v>
      </c>
      <c r="G41" s="1">
        <v>921</v>
      </c>
      <c r="H41" s="1">
        <v>92120</v>
      </c>
      <c r="I41" s="1">
        <v>6570</v>
      </c>
      <c r="J41" s="3">
        <v>400000</v>
      </c>
      <c r="K41" s="3"/>
    </row>
    <row r="42" spans="1:11" ht="29.25" customHeight="1" x14ac:dyDescent="0.25">
      <c r="A42" s="27"/>
      <c r="B42" s="33"/>
      <c r="C42" s="29" t="s">
        <v>21</v>
      </c>
      <c r="D42" s="30"/>
      <c r="E42" s="31"/>
      <c r="F42" s="3">
        <f>SUM(F41)</f>
        <v>400000</v>
      </c>
      <c r="G42" s="29" t="s">
        <v>21</v>
      </c>
      <c r="H42" s="30"/>
      <c r="I42" s="31"/>
      <c r="J42" s="3">
        <f>SUM(J41)</f>
        <v>400000</v>
      </c>
      <c r="K42" s="3"/>
    </row>
    <row r="43" spans="1:11" ht="9" customHeight="1" x14ac:dyDescent="0.25">
      <c r="A43" s="5"/>
      <c r="B43" s="6"/>
      <c r="C43" s="1"/>
      <c r="D43" s="1"/>
      <c r="E43" s="1"/>
      <c r="F43" s="3"/>
      <c r="G43" s="1"/>
      <c r="H43" s="1"/>
      <c r="I43" s="1"/>
      <c r="J43" s="3"/>
      <c r="K43" s="3"/>
    </row>
    <row r="44" spans="1:11" ht="22.5" customHeight="1" x14ac:dyDescent="0.25">
      <c r="A44" s="25" t="s">
        <v>30</v>
      </c>
      <c r="B44" s="32" t="s">
        <v>26</v>
      </c>
      <c r="C44" s="24">
        <v>758</v>
      </c>
      <c r="D44" s="24">
        <v>75814</v>
      </c>
      <c r="E44" s="24">
        <v>2100</v>
      </c>
      <c r="F44" s="19">
        <v>24582</v>
      </c>
      <c r="G44" s="15">
        <v>801</v>
      </c>
      <c r="H44" s="15">
        <v>80195</v>
      </c>
      <c r="I44" s="15">
        <v>4740</v>
      </c>
      <c r="J44" s="16">
        <v>433.15</v>
      </c>
      <c r="K44" s="3"/>
    </row>
    <row r="45" spans="1:11" ht="22.5" customHeight="1" x14ac:dyDescent="0.25">
      <c r="A45" s="26"/>
      <c r="B45" s="34"/>
      <c r="C45" s="24"/>
      <c r="D45" s="24"/>
      <c r="E45" s="24"/>
      <c r="F45" s="19"/>
      <c r="G45" s="15">
        <v>801</v>
      </c>
      <c r="H45" s="15">
        <v>80195</v>
      </c>
      <c r="I45" s="15">
        <v>4750</v>
      </c>
      <c r="J45" s="16">
        <v>15976.89</v>
      </c>
      <c r="K45" s="3"/>
    </row>
    <row r="46" spans="1:11" ht="18.75" customHeight="1" x14ac:dyDescent="0.25">
      <c r="A46" s="26"/>
      <c r="B46" s="34"/>
      <c r="C46" s="24"/>
      <c r="D46" s="24"/>
      <c r="E46" s="24"/>
      <c r="F46" s="19"/>
      <c r="G46" s="15">
        <v>801</v>
      </c>
      <c r="H46" s="15">
        <v>80195</v>
      </c>
      <c r="I46" s="15">
        <v>4850</v>
      </c>
      <c r="J46" s="3">
        <v>3202.76</v>
      </c>
      <c r="K46" s="3"/>
    </row>
    <row r="47" spans="1:11" ht="18.75" customHeight="1" x14ac:dyDescent="0.25">
      <c r="A47" s="26"/>
      <c r="B47" s="34"/>
      <c r="C47" s="24"/>
      <c r="D47" s="24"/>
      <c r="E47" s="24"/>
      <c r="F47" s="19"/>
      <c r="G47" s="15">
        <v>801</v>
      </c>
      <c r="H47" s="15">
        <v>80195</v>
      </c>
      <c r="I47" s="4">
        <v>4860</v>
      </c>
      <c r="J47" s="3">
        <v>4969.2</v>
      </c>
      <c r="K47" s="3"/>
    </row>
    <row r="48" spans="1:11" ht="18.75" customHeight="1" x14ac:dyDescent="0.25">
      <c r="A48" s="26"/>
      <c r="B48" s="34"/>
      <c r="C48" s="18">
        <v>801</v>
      </c>
      <c r="D48" s="18">
        <v>80153</v>
      </c>
      <c r="E48" s="18">
        <v>2100</v>
      </c>
      <c r="F48" s="17">
        <v>265.47000000000003</v>
      </c>
      <c r="G48" s="15">
        <v>801</v>
      </c>
      <c r="H48" s="15">
        <v>80153</v>
      </c>
      <c r="I48" s="4">
        <v>4350</v>
      </c>
      <c r="J48" s="3">
        <v>265.47000000000003</v>
      </c>
      <c r="K48" s="3"/>
    </row>
    <row r="49" spans="1:11" ht="18.75" customHeight="1" x14ac:dyDescent="0.25">
      <c r="A49" s="26"/>
      <c r="B49" s="34"/>
      <c r="C49" s="22">
        <v>852</v>
      </c>
      <c r="D49" s="22">
        <v>85231</v>
      </c>
      <c r="E49" s="22">
        <v>2100</v>
      </c>
      <c r="F49" s="20">
        <v>19605</v>
      </c>
      <c r="G49" s="1">
        <v>852</v>
      </c>
      <c r="H49" s="1">
        <v>85231</v>
      </c>
      <c r="I49" s="1">
        <v>3290</v>
      </c>
      <c r="J49" s="3">
        <v>19514</v>
      </c>
      <c r="K49" s="3"/>
    </row>
    <row r="50" spans="1:11" ht="18.75" customHeight="1" x14ac:dyDescent="0.25">
      <c r="A50" s="26"/>
      <c r="B50" s="34"/>
      <c r="C50" s="23"/>
      <c r="D50" s="23"/>
      <c r="E50" s="23"/>
      <c r="F50" s="21"/>
      <c r="G50" s="1">
        <v>852</v>
      </c>
      <c r="H50" s="1">
        <v>85231</v>
      </c>
      <c r="I50" s="4">
        <v>4740</v>
      </c>
      <c r="J50" s="3">
        <v>91</v>
      </c>
      <c r="K50" s="3"/>
    </row>
    <row r="51" spans="1:11" ht="29.25" customHeight="1" x14ac:dyDescent="0.25">
      <c r="A51" s="27"/>
      <c r="B51" s="33"/>
      <c r="C51" s="29" t="s">
        <v>21</v>
      </c>
      <c r="D51" s="30"/>
      <c r="E51" s="31"/>
      <c r="F51" s="3">
        <f>SUM(F44:F50)</f>
        <v>44452.47</v>
      </c>
      <c r="G51" s="29" t="s">
        <v>21</v>
      </c>
      <c r="H51" s="30"/>
      <c r="I51" s="31"/>
      <c r="J51" s="3">
        <f>SUM(J44:J50)</f>
        <v>44452.47</v>
      </c>
      <c r="K51" s="3"/>
    </row>
    <row r="52" spans="1:11" ht="19.5" customHeight="1" x14ac:dyDescent="0.25">
      <c r="A52" s="6"/>
      <c r="B52" s="8" t="s">
        <v>25</v>
      </c>
      <c r="C52" s="1"/>
      <c r="D52" s="1"/>
      <c r="E52" s="1"/>
      <c r="F52" s="9">
        <f>F51+F42+F39+F35+F31+F22+F11+F28</f>
        <v>6408684.0099999998</v>
      </c>
      <c r="G52" s="10"/>
      <c r="H52" s="10"/>
      <c r="I52" s="10"/>
      <c r="J52" s="9">
        <f>J51+J42+J35+J39+J31+J22+J11+J28</f>
        <v>6729875.7700000005</v>
      </c>
      <c r="K52" s="13">
        <f>K51+K42+K35+K39+K31+K22+K11+K28</f>
        <v>321191.76</v>
      </c>
    </row>
    <row r="53" spans="1:11" hidden="1" x14ac:dyDescent="0.25"/>
    <row r="54" spans="1:11" hidden="1" x14ac:dyDescent="0.25"/>
  </sheetData>
  <mergeCells count="45">
    <mergeCell ref="A24:A28"/>
    <mergeCell ref="B24:B28"/>
    <mergeCell ref="C28:E28"/>
    <mergeCell ref="G28:I28"/>
    <mergeCell ref="A44:A51"/>
    <mergeCell ref="B44:B51"/>
    <mergeCell ref="C51:E51"/>
    <mergeCell ref="G51:I51"/>
    <mergeCell ref="G39:I39"/>
    <mergeCell ref="G42:I42"/>
    <mergeCell ref="B41:B42"/>
    <mergeCell ref="C42:E42"/>
    <mergeCell ref="C39:E39"/>
    <mergeCell ref="A30:A31"/>
    <mergeCell ref="A33:A35"/>
    <mergeCell ref="A41:A42"/>
    <mergeCell ref="A2:K2"/>
    <mergeCell ref="C22:E22"/>
    <mergeCell ref="G22:I22"/>
    <mergeCell ref="C4:F4"/>
    <mergeCell ref="G4:K4"/>
    <mergeCell ref="A4:A5"/>
    <mergeCell ref="B4:B5"/>
    <mergeCell ref="C11:E11"/>
    <mergeCell ref="G11:I11"/>
    <mergeCell ref="B6:B11"/>
    <mergeCell ref="A6:A11"/>
    <mergeCell ref="A13:A22"/>
    <mergeCell ref="B13:B22"/>
    <mergeCell ref="A37:A39"/>
    <mergeCell ref="B37:B39"/>
    <mergeCell ref="C31:E31"/>
    <mergeCell ref="G31:I31"/>
    <mergeCell ref="B30:B31"/>
    <mergeCell ref="C35:E35"/>
    <mergeCell ref="G35:I35"/>
    <mergeCell ref="B33:B35"/>
    <mergeCell ref="F44:F47"/>
    <mergeCell ref="F49:F50"/>
    <mergeCell ref="C49:C50"/>
    <mergeCell ref="D49:D50"/>
    <mergeCell ref="E49:E50"/>
    <mergeCell ref="C44:C47"/>
    <mergeCell ref="E44:E47"/>
    <mergeCell ref="D44:D47"/>
  </mergeCells>
  <pageMargins left="0.70866141732283472" right="0.70866141732283472" top="1.1023622047244095" bottom="0.55118110236220474" header="0.31496062992125984" footer="0.31496062992125984"/>
  <pageSetup paperSize="9" scale="89" fitToHeight="0" orientation="landscape" r:id="rId1"/>
  <headerFooter alignWithMargins="0">
    <oddHeader>&amp;R&amp;"Times New Roman,Normalny"&amp;10Załącznik Nr 4   
       do Zarządzenia Nr 77/2025
Wójta Gminy Ruda Maleniecka 
z dnia 29 września 2025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Kowalczyk</dc:creator>
  <cp:lastModifiedBy>Małgorzata Staszczyk</cp:lastModifiedBy>
  <cp:lastPrinted>2025-10-08T10:54:41Z</cp:lastPrinted>
  <dcterms:created xsi:type="dcterms:W3CDTF">2024-11-06T13:01:26Z</dcterms:created>
  <dcterms:modified xsi:type="dcterms:W3CDTF">2025-10-08T11:05:58Z</dcterms:modified>
</cp:coreProperties>
</file>