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0412\Desktop\"/>
    </mc:Choice>
  </mc:AlternateContent>
  <xr:revisionPtr revIDLastSave="0" documentId="8_{83593150-0DB2-4490-B980-85EFD11AE6AA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Arkusz1 (2)" sheetId="3" r:id="rId1"/>
    <sheet name="Arkusz1" sheetId="1" r:id="rId2"/>
    <sheet name="Arkusz2" sheetId="2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6" i="3" l="1"/>
  <c r="I66" i="3" s="1"/>
  <c r="F66" i="3"/>
  <c r="H65" i="3"/>
  <c r="I65" i="3" s="1"/>
  <c r="F65" i="3"/>
  <c r="H64" i="3"/>
  <c r="I64" i="3" s="1"/>
  <c r="F64" i="3"/>
  <c r="H63" i="3"/>
  <c r="I63" i="3" s="1"/>
  <c r="F63" i="3"/>
  <c r="H62" i="3"/>
  <c r="I62" i="3" s="1"/>
  <c r="F62" i="3"/>
  <c r="I61" i="3"/>
  <c r="H61" i="3"/>
  <c r="F61" i="3"/>
  <c r="I60" i="3"/>
  <c r="H60" i="3"/>
  <c r="F60" i="3"/>
  <c r="I59" i="3"/>
  <c r="H59" i="3"/>
  <c r="F59" i="3"/>
  <c r="I58" i="3"/>
  <c r="H58" i="3"/>
  <c r="F58" i="3"/>
  <c r="I57" i="3"/>
  <c r="H57" i="3"/>
  <c r="F57" i="3"/>
  <c r="I56" i="3"/>
  <c r="H56" i="3"/>
  <c r="F56" i="3"/>
  <c r="I55" i="3"/>
  <c r="H55" i="3"/>
  <c r="F55" i="3"/>
  <c r="I54" i="3"/>
  <c r="H54" i="3"/>
  <c r="F54" i="3"/>
  <c r="I53" i="3"/>
  <c r="H53" i="3"/>
  <c r="F53" i="3"/>
  <c r="I52" i="3"/>
  <c r="H52" i="3"/>
  <c r="F52" i="3"/>
  <c r="I51" i="3"/>
  <c r="H51" i="3"/>
  <c r="F51" i="3"/>
  <c r="I50" i="3"/>
  <c r="H50" i="3"/>
  <c r="F50" i="3"/>
  <c r="I49" i="3"/>
  <c r="H49" i="3"/>
  <c r="F49" i="3"/>
  <c r="I48" i="3"/>
  <c r="H48" i="3"/>
  <c r="F48" i="3"/>
  <c r="I47" i="3"/>
  <c r="H47" i="3"/>
  <c r="F47" i="3"/>
  <c r="I46" i="3"/>
  <c r="H46" i="3"/>
  <c r="F46" i="3"/>
  <c r="I45" i="3"/>
  <c r="H45" i="3"/>
  <c r="F45" i="3"/>
  <c r="I44" i="3"/>
  <c r="H44" i="3"/>
  <c r="F44" i="3"/>
  <c r="I43" i="3"/>
  <c r="H43" i="3"/>
  <c r="F43" i="3"/>
  <c r="I42" i="3"/>
  <c r="H42" i="3"/>
  <c r="F42" i="3"/>
  <c r="I41" i="3"/>
  <c r="H41" i="3"/>
  <c r="F41" i="3"/>
  <c r="I40" i="3"/>
  <c r="H40" i="3"/>
  <c r="F40" i="3"/>
  <c r="I39" i="3"/>
  <c r="H39" i="3"/>
  <c r="F39" i="3"/>
  <c r="I38" i="3"/>
  <c r="H38" i="3"/>
  <c r="F38" i="3"/>
  <c r="I37" i="3"/>
  <c r="H37" i="3"/>
  <c r="F37" i="3"/>
  <c r="I36" i="3"/>
  <c r="H36" i="3"/>
  <c r="F36" i="3"/>
  <c r="H35" i="3"/>
  <c r="I35" i="3" s="1"/>
  <c r="F35" i="3"/>
  <c r="H34" i="3"/>
  <c r="I34" i="3" s="1"/>
  <c r="F34" i="3"/>
  <c r="I33" i="3"/>
  <c r="H33" i="3"/>
  <c r="F33" i="3"/>
  <c r="H32" i="3"/>
  <c r="I32" i="3" s="1"/>
  <c r="F32" i="3"/>
  <c r="I31" i="3"/>
  <c r="H31" i="3"/>
  <c r="F31" i="3"/>
  <c r="I30" i="3"/>
  <c r="H30" i="3"/>
  <c r="F30" i="3"/>
  <c r="I29" i="3"/>
  <c r="H29" i="3"/>
  <c r="F29" i="3"/>
  <c r="I28" i="3"/>
  <c r="H28" i="3"/>
  <c r="F28" i="3"/>
  <c r="I27" i="3"/>
  <c r="H27" i="3"/>
  <c r="F27" i="3"/>
  <c r="I26" i="3"/>
  <c r="H26" i="3"/>
  <c r="F26" i="3"/>
  <c r="I25" i="3"/>
  <c r="H25" i="3"/>
  <c r="F25" i="3"/>
  <c r="I24" i="3"/>
  <c r="H24" i="3"/>
  <c r="F24" i="3"/>
  <c r="I23" i="3"/>
  <c r="H23" i="3"/>
  <c r="F23" i="3"/>
  <c r="I22" i="3"/>
  <c r="H22" i="3"/>
  <c r="F22" i="3"/>
  <c r="I21" i="3"/>
  <c r="H21" i="3"/>
  <c r="F21" i="3"/>
  <c r="I20" i="3"/>
  <c r="H20" i="3"/>
  <c r="F20" i="3"/>
  <c r="I19" i="3"/>
  <c r="H19" i="3"/>
  <c r="F19" i="3"/>
  <c r="I18" i="3"/>
  <c r="H18" i="3"/>
  <c r="F18" i="3"/>
  <c r="I17" i="3"/>
  <c r="H17" i="3"/>
  <c r="F17" i="3"/>
  <c r="I16" i="3"/>
  <c r="H16" i="3"/>
  <c r="F16" i="3"/>
  <c r="I15" i="3"/>
  <c r="H15" i="3"/>
  <c r="F15" i="3"/>
  <c r="I14" i="3"/>
  <c r="H14" i="3"/>
  <c r="F14" i="3"/>
  <c r="I13" i="3"/>
  <c r="H13" i="3"/>
  <c r="F13" i="3"/>
  <c r="I12" i="3"/>
  <c r="H12" i="3"/>
  <c r="F12" i="3"/>
  <c r="I11" i="3"/>
  <c r="H11" i="3"/>
  <c r="F11" i="3"/>
  <c r="I10" i="3"/>
  <c r="H10" i="3"/>
  <c r="F10" i="3"/>
  <c r="I9" i="3"/>
  <c r="H9" i="3"/>
  <c r="F9" i="3"/>
  <c r="I8" i="3"/>
  <c r="H8" i="3"/>
  <c r="F8" i="3"/>
  <c r="I7" i="3"/>
  <c r="H7" i="3"/>
  <c r="F7" i="3"/>
  <c r="I6" i="3"/>
  <c r="H6" i="3"/>
  <c r="F6" i="3"/>
  <c r="I5" i="3"/>
  <c r="H5" i="3"/>
  <c r="F5" i="3"/>
  <c r="I4" i="3"/>
  <c r="H4" i="3"/>
  <c r="F4" i="3"/>
  <c r="I3" i="3"/>
  <c r="H3" i="3"/>
  <c r="F3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5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3" i="3" s="1"/>
  <c r="A64" i="3" s="1"/>
  <c r="A65" i="3" s="1"/>
  <c r="A66" i="3" s="1"/>
  <c r="I2" i="3"/>
  <c r="H2" i="3"/>
  <c r="F2" i="3"/>
  <c r="F67" i="3" s="1"/>
  <c r="I67" i="3" l="1"/>
  <c r="A3" i="1" l="1"/>
  <c r="A4" i="1" l="1"/>
  <c r="A5" i="1" s="1"/>
  <c r="A6" i="1" s="1"/>
  <c r="A7" i="1" s="1"/>
  <c r="A8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5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3" i="1" s="1"/>
  <c r="A64" i="1" s="1"/>
  <c r="A65" i="1" s="1"/>
  <c r="A66" i="1" s="1"/>
  <c r="F67" i="1"/>
  <c r="I67" i="1"/>
</calcChain>
</file>

<file path=xl/sharedStrings.xml><?xml version="1.0" encoding="utf-8"?>
<sst xmlns="http://schemas.openxmlformats.org/spreadsheetml/2006/main" count="284" uniqueCount="153">
  <si>
    <t>Lp.</t>
  </si>
  <si>
    <t>Asortyment</t>
  </si>
  <si>
    <t>Jedn. miary</t>
  </si>
  <si>
    <t>Orientacyjna ilość sztuk</t>
  </si>
  <si>
    <t>Cena jednostkowa netto</t>
  </si>
  <si>
    <t>Wartość netto</t>
  </si>
  <si>
    <t>VAT</t>
  </si>
  <si>
    <t>Cena jednostkowa brutto</t>
  </si>
  <si>
    <t>Wartość brutto</t>
  </si>
  <si>
    <t>butelka 1L</t>
  </si>
  <si>
    <t>butelka 0,25l</t>
  </si>
  <si>
    <t xml:space="preserve">szt. </t>
  </si>
  <si>
    <t>szt.</t>
  </si>
  <si>
    <t>VILEDA SUPER wiadro do mopa z wyciskaczem</t>
  </si>
  <si>
    <t>kompletów</t>
  </si>
  <si>
    <t>op.</t>
  </si>
  <si>
    <t>karton</t>
  </si>
  <si>
    <t>S</t>
  </si>
  <si>
    <t>M</t>
  </si>
  <si>
    <t>L</t>
  </si>
  <si>
    <t>XL</t>
  </si>
  <si>
    <t>rolka</t>
  </si>
  <si>
    <t>czyszczenie klepki</t>
  </si>
  <si>
    <t>Kanister 5L</t>
  </si>
  <si>
    <t>konserwacja klepki</t>
  </si>
  <si>
    <t>Sidolux Expert* Ochrona i nabłyszczanie PVC, Linoleum</t>
  </si>
  <si>
    <t>czyszczenie marmurów</t>
  </si>
  <si>
    <t>konserwacja marmurów</t>
  </si>
  <si>
    <r>
      <t>Leifheit Ściągaczka Do Okien Window Slider XL.</t>
    </r>
    <r>
      <rPr>
        <sz val="9"/>
        <rFont val="Times New Roman"/>
        <family val="1"/>
        <charset val="238"/>
      </rPr>
      <t xml:space="preserve"> Ściągaczka o szerokości 40 cm umożliwia zbieranie wody pod dowolnym kątem, dzięki ruchomemu przegubowi z blokadą w głowicy.  </t>
    </r>
  </si>
  <si>
    <r>
      <t xml:space="preserve">Szczotka do toalet stojąca </t>
    </r>
    <r>
      <rPr>
        <sz val="9"/>
        <rFont val="Times New Roman"/>
        <family val="1"/>
        <charset val="238"/>
      </rPr>
      <t xml:space="preserve">Produkt Polski. Wolnostojąca szczotka WC, wykonana z polipropylenu (PP) </t>
    </r>
  </si>
  <si>
    <r>
      <t xml:space="preserve">Wkład do mopa obrotowego Easy Wring&amp;Clean. </t>
    </r>
    <r>
      <rPr>
        <sz val="9"/>
        <rFont val="Times New Roman"/>
        <family val="1"/>
        <charset val="238"/>
      </rPr>
      <t>100% włukien mikroaktywnych, daje najwyższą jakość czyszczenia. Doskonale nadaje się do każdego rodzaju powierzchni (panele, szkło, kafeli), nie rysuje sprzątanych powierzchni. Wymienna nakładka, może być prana 5 razy w pralce w temperaturze 600 C.</t>
    </r>
  </si>
  <si>
    <t>butelka 
500 ml</t>
  </si>
  <si>
    <t>* produkty ogólnodostępne</t>
  </si>
  <si>
    <r>
      <t xml:space="preserve">Thermodur* Metaliczny środek dypresyjny. </t>
    </r>
    <r>
      <rPr>
        <sz val="9"/>
        <rFont val="Times New Roman"/>
        <family val="1"/>
        <charset val="238"/>
      </rPr>
      <t>Metaliczna dyspersja tworzywa sztucznego o dużej zawartości substancji stałych i znakomitych właściwościach tworzenia samonabłyszczającego się filmu. Skład: Dyspersje tworzywa sztucznego, twarde woski polietylenowe, rozpuszczalne w wodzie rozpuszczalniki, żywice zwilżające, zmiękczacz. pH koncentratu ok. 8,5</t>
    </r>
  </si>
  <si>
    <t>opakowanie 250 ml</t>
  </si>
  <si>
    <t>butelka
750 ml</t>
  </si>
  <si>
    <t>butelka 1l</t>
  </si>
  <si>
    <t>butelka 650 ml</t>
  </si>
  <si>
    <t>butelka 750 ml</t>
  </si>
  <si>
    <r>
      <t xml:space="preserve">Odświeżacz powietrza w aerozolu </t>
    </r>
    <r>
      <rPr>
        <sz val="9"/>
        <rFont val="Times New Roman"/>
        <family val="1"/>
        <charset val="238"/>
      </rPr>
      <t xml:space="preserve">o poj. 300 ml, typu </t>
    </r>
    <r>
      <rPr>
        <b/>
        <sz val="9"/>
        <rFont val="Times New Roman"/>
        <family val="1"/>
        <charset val="238"/>
      </rPr>
      <t>Ambi Pur</t>
    </r>
    <r>
      <rPr>
        <sz val="9"/>
        <rFont val="Times New Roman"/>
        <family val="1"/>
        <charset val="238"/>
      </rPr>
      <t xml:space="preserve"> lub równoważny*</t>
    </r>
  </si>
  <si>
    <r>
      <t xml:space="preserve">MEGLIO </t>
    </r>
    <r>
      <rPr>
        <sz val="9"/>
        <rFont val="Times New Roman"/>
        <family val="1"/>
        <charset val="238"/>
      </rPr>
      <t>Odtłuszczacz spray pojemność 750 ml</t>
    </r>
  </si>
  <si>
    <r>
      <t xml:space="preserve">ClaroLine Care* Uniwersalny środek do mycia i pielęgnacji. </t>
    </r>
    <r>
      <rPr>
        <sz val="9"/>
        <rFont val="Times New Roman"/>
        <family val="1"/>
        <charset val="238"/>
      </rPr>
      <t xml:space="preserve">Produkt przyjazny dla materiału czyszczonego, pozostawia na powierzchni film pielęgnacyjny. Zawiera najnowsze związki powierzcniowo czynne ,5%, rozpuszczalne w wodzie rozpuszczelniki, barwniki oraz substancje zapachowe. pH koncentratu ok.8 </t>
    </r>
  </si>
  <si>
    <r>
      <t>Trend* Emulsja pielęgnacyjna wolna od soli metalicznych</t>
    </r>
    <r>
      <rPr>
        <sz val="9"/>
        <rFont val="Times New Roman"/>
        <family val="1"/>
        <charset val="238"/>
      </rPr>
      <t xml:space="preserve"> Emulsja pielęgnacyjna do ekologicznej pielęgnacji podłóg. Do stosowania w koncentracie lub w rozcieńczeniu z wodą. Zwiara Emulgulatory, woski, polimery wolne od soli metalicznych, żywice zwilżające, substancje zapachowe. pH koncentratu ok. 8,5-9</t>
    </r>
  </si>
  <si>
    <r>
      <t xml:space="preserve">ClaroLine Uni* Uniwersalny środek myjący. </t>
    </r>
    <r>
      <rPr>
        <sz val="9"/>
        <rFont val="Times New Roman"/>
        <family val="1"/>
        <charset val="238"/>
      </rPr>
      <t>Uniwersalny środek myjący zawierający niejonowe związki powierzchniowo czynne &lt;5%, rozpuszczalne w wodzie rozpuszczalniki, związki pośredniczące w rozpuszczaniu, cytrynian potasu, berwnik oraz substancje zapachowe. pH koncentratu ok. 8%</t>
    </r>
  </si>
  <si>
    <r>
      <t>Mydło w płynie</t>
    </r>
    <r>
      <rPr>
        <sz val="9"/>
        <rFont val="Times New Roman"/>
        <family val="1"/>
        <charset val="238"/>
      </rPr>
      <t xml:space="preserve"> </t>
    </r>
    <r>
      <rPr>
        <b/>
        <sz val="9"/>
        <rFont val="Times New Roman"/>
        <family val="1"/>
        <charset val="238"/>
      </rPr>
      <t>TORK PREMIUM SOAP*</t>
    </r>
    <r>
      <rPr>
        <sz val="9"/>
        <rFont val="Times New Roman"/>
        <family val="1"/>
        <charset val="238"/>
      </rPr>
      <t xml:space="preserve"> o poj. 1000 ml, wydajne, nie podrażnia, pozostawia dłonie czyste, delikatne i pachnące, nie perfumowane, ilość opakowań kartonie 6 sztuk.</t>
    </r>
  </si>
  <si>
    <r>
      <t>Mydło w płynie ANTYBAKTERYJNE o poj. 5l</t>
    </r>
    <r>
      <rPr>
        <sz val="9"/>
        <rFont val="Times New Roman"/>
        <family val="1"/>
        <charset val="238"/>
      </rPr>
      <t xml:space="preserve"> zawierające aktywne składniki nawilżające  i pielęgnujące skórę, zachowując naturalną równowagę i pH skóry</t>
    </r>
  </si>
  <si>
    <r>
      <t xml:space="preserve">Drążek aluminiowy z podstawą VILEDA PROFESSIONAL. </t>
    </r>
    <r>
      <rPr>
        <sz val="9"/>
        <rFont val="Times New Roman"/>
        <family val="1"/>
        <charset val="238"/>
      </rPr>
      <t>Drążek aluminiowy do mopa, długość 145 cm z gumowym pierścieniem okalającym rękojeść kija wraz z dwufunkcyjną, kieszeniowo - taśmową (taśmy powinny być wsuwane) podstawą do mopa płaskiego o długości od 39 do 40 cm i szerokości 10 cm.Podstawa mopa powinna cechować się łatwością utrzymania wysokiego stanu higienicznego (mało załamków i miejsc trudnodostępnych), łączyć się przegubowo z drążkiem, być wykonana z odpornego na odkształcenia i zarysowania tworzywa sztucznego. Podstawa powinna składać się na płasko, tj. obydwa ramiona muszą do siebie przylegać całą swoją powierzchnią. Mechanizm pozwalający na składanie się uchwytu powinien być łatwy w użyciu, trwały a elementy metalowe takie, jak sprężynki i sworznie wykonane ze stali nierdzewnej. Uchwyt powinien być odporny na proces sterylizacji parowej w autoclav’ie o parametrach: 121°C i 1 atm.</t>
    </r>
  </si>
  <si>
    <r>
      <t xml:space="preserve">Nakładka bawełniana VILEDA PROFESSIONAL UltraSpeed Trio </t>
    </r>
    <r>
      <rPr>
        <sz val="9"/>
        <rFont val="Times New Roman"/>
        <family val="1"/>
        <charset val="238"/>
      </rPr>
      <t>z dodatkiem włókien mikrofazwych (poliester, bawełna, wiskoza, poliester-mikrofaza), mocowana taśmowo do uchwytu, kompatybilna z zamawianą podstawką mopa, umożliwiająca bezdotykowe płukanie i namaczanie. Gwarantowana wytrzymałość, bez zmiany właściwości materiału, po co najmniej 400 cyklach prania przeprowadzonych w profesjonalnej pralnicy, w temperaturze 95°C. Wytrzymała na środki dezynfekcyjne zarejestrowane do prania bielizny szpitalnej. Utrata wagi po 400 cyklach winna być nie większa niż 10%. Waga mopa 115 ± 10 gr, chłonność mopa 295ml ± 10%.</t>
    </r>
  </si>
  <si>
    <r>
      <t xml:space="preserve">Odplamiacz CLINEX ANTI-SPOT spray 0,25 l </t>
    </r>
    <r>
      <rPr>
        <sz val="9"/>
        <rFont val="Times New Roman"/>
        <family val="1"/>
        <charset val="238"/>
      </rPr>
      <t>Preparat o bardzo skutecznym działaniu, posiada dobre właściwości czyszczące. Produkt jest bardzo wydajny. Poprzez miejscowe stosowanie usuwa zabrudzenia nierozpuszczalne w wodzie. Usuwa gumę do żucia, kleje, smołę i bitumen, tusz z kopiarki i pieczątek, wosk ze świec. Bez trudu usuwa resztki etykiet oraz żywice naturalne.</t>
    </r>
  </si>
  <si>
    <r>
      <t xml:space="preserve">CLINEX FLORAL* </t>
    </r>
    <r>
      <rPr>
        <sz val="9"/>
        <rFont val="Times New Roman"/>
        <family val="1"/>
        <charset val="238"/>
      </rPr>
      <t xml:space="preserve"> uniwersalny płyn do mycia podłóg. Posiada doskonałłe właściwości czyszczące i nabłyszczające. Bardzo wydajny w użyciu. Po użyciu pozosawia przyjemny zapach. pH 10</t>
    </r>
  </si>
  <si>
    <r>
      <t xml:space="preserve">GLASS  CLEANER¹* </t>
    </r>
    <r>
      <rPr>
        <sz val="9"/>
        <rFont val="Times New Roman"/>
        <family val="1"/>
        <charset val="238"/>
      </rPr>
      <t>Płyn do mycia powierzchni szklanych na bazie alkoholu etylowego usuwający tłuste zabrudzenia, naloty i osad z nikotyny, nadający się zarówno do wewnątrz jak i na zewnątrz pomieszczeń. Łagodny dla skóry rąk. pH 7.</t>
    </r>
  </si>
  <si>
    <r>
      <t xml:space="preserve">Clinex Glass Foam* </t>
    </r>
    <r>
      <rPr>
        <sz val="9"/>
        <rFont val="Times New Roman"/>
        <family val="1"/>
        <charset val="238"/>
      </rPr>
      <t>pianka do czyszczenia szyb</t>
    </r>
  </si>
  <si>
    <r>
      <t xml:space="preserve">BR 75¹* </t>
    </r>
    <r>
      <rPr>
        <sz val="9"/>
        <rFont val="Times New Roman"/>
        <family val="1"/>
        <charset val="238"/>
      </rPr>
      <t xml:space="preserve">Środek do czyszczenia basenów i sanitariatów usuwający kamień, osady wapienne, rdzę i cement. Zawierający kwas fosforowy 15-25%, sól sodową kwasu alkilobenzosulfonowego 1-5%. Nadający się do wszystkich typów basenów, toalet, natrysków oraz glazury i innych odpornych na kwasy powierzchni. Stężenie robocze 5-20%.  </t>
    </r>
  </si>
  <si>
    <r>
      <t>Prepeart w sprayu do czyszczenia powierzchni drewnianych. C</t>
    </r>
    <r>
      <rPr>
        <sz val="9"/>
        <rFont val="Times New Roman"/>
        <family val="1"/>
        <charset val="238"/>
      </rPr>
      <t xml:space="preserve">zyści, pielęgnuje i przywraca połysk drewnianym meblom. Przeznaczony do stosowania na wszystkich zabezpieczonych powiarzchniach drewnianych. Zawiera zredukowaną ilość Lotnych Związków Organicznych. Przyjazny dla środowiska pojemność 250 ml </t>
    </r>
    <r>
      <rPr>
        <b/>
        <sz val="9"/>
        <rFont val="Times New Roman"/>
        <family val="1"/>
        <charset val="238"/>
      </rPr>
      <t xml:space="preserve">PRONTO* </t>
    </r>
  </si>
  <si>
    <r>
      <t xml:space="preserve">Clinex Delos Shine* proeparat do pielęgnacji mebli pozostawia połysk. </t>
    </r>
    <r>
      <rPr>
        <sz val="9"/>
        <rFont val="Times New Roman"/>
        <family val="1"/>
        <charset val="238"/>
      </rPr>
      <t xml:space="preserve">Gotowy do użycia preparat przeznaczony do pielęgnacji mebli drewnianych i drewnopodobnych. Skutecznie usuwa brud, kurz i ślady po palcach. Pozwala uzyskać wysoki połysk i gładkość czyszczonych powierzchni. </t>
    </r>
  </si>
  <si>
    <r>
      <t>Kij do szczotki/mopa o długości 138 cm VILEDA PROFESSIONAL</t>
    </r>
    <r>
      <rPr>
        <sz val="9"/>
        <rFont val="Times New Roman"/>
        <family val="1"/>
        <charset val="238"/>
      </rPr>
      <t>.  Z gwintem włoskim, wykonany z Polipropylenu, ABS i zgrzewanego aluminium o średnicy 23mm i wadze 311g±10g</t>
    </r>
  </si>
  <si>
    <r>
      <t>Ścierka do podłóg</t>
    </r>
    <r>
      <rPr>
        <sz val="9"/>
        <rFont val="Times New Roman"/>
        <family val="1"/>
        <charset val="238"/>
      </rPr>
      <t xml:space="preserve"> o wymiarach 59 x 50 cm, wykonana z mieszanki włókien o składzie 30 % Bawełna, 35 % Wiskoza, 15 % Poliester, 15 % Klej gumowy, 5% paterna lateksowa. Chłonność ścierki to 700% wagi, grubość 1,8mm, Gramatura 255 g/m</t>
    </r>
    <r>
      <rPr>
        <vertAlign val="superscript"/>
        <sz val="9"/>
        <rFont val="Times New Roman"/>
        <family val="1"/>
        <charset val="238"/>
      </rPr>
      <t>2</t>
    </r>
  </si>
  <si>
    <r>
      <t>Ścierka VILEDA PROFESSIONAL  MicroMulti</t>
    </r>
    <r>
      <rPr>
        <sz val="9"/>
        <rFont val="Times New Roman"/>
        <family val="1"/>
        <charset val="238"/>
      </rPr>
      <t xml:space="preserve"> o wymiarach 35 x 60 cm, wykonana z mieszanki mikrowłókien o składzie 90% Poliester, 10% Poliamid. Chłonność ścierki to 600% wagi, grubość 2,05mm, Gramatura 310 g/m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. Można prać w temperaturze 95 st C.</t>
    </r>
  </si>
  <si>
    <r>
      <t>Ścierka uniwersalna</t>
    </r>
    <r>
      <rPr>
        <sz val="9"/>
        <rFont val="Times New Roman"/>
        <family val="1"/>
        <charset val="238"/>
      </rPr>
      <t>, wykonana w technologii nietkanej, o wymiarach 38cm x 40 cm, wykonana w 80% z wiskozy, 20% polipropylenu. Grubość w stanie suchym 1,4 mm. Gramatura ścierki to 145 g/</t>
    </r>
    <r>
      <rPr>
        <vertAlign val="superscript"/>
        <sz val="9"/>
        <rFont val="Times New Roman"/>
        <family val="1"/>
        <charset val="238"/>
      </rPr>
      <t xml:space="preserve">m2 </t>
    </r>
    <r>
      <rPr>
        <sz val="9"/>
        <rFont val="Times New Roman"/>
        <family val="1"/>
        <charset val="238"/>
      </rPr>
      <t>, Univiles niebieski</t>
    </r>
  </si>
  <si>
    <r>
      <t>Szczotka do zamiatania</t>
    </r>
    <r>
      <rPr>
        <sz val="9"/>
        <rFont val="Times New Roman"/>
        <family val="1"/>
        <charset val="238"/>
      </rPr>
      <t>. Nieślizgające się włosie o większej średnicy (0,35mm) i podwyższonej trwałości, rozcięte na końcówkach. Łatwo się czyści ze względu na otwartą strukturę. Łącznik z gwintem włoskim, do zamiatania na mokro i na sucho. Waga miotły 293g ± 15g. Economic contact 30</t>
    </r>
  </si>
  <si>
    <r>
      <t>Dozownik do mydła w płynie.</t>
    </r>
    <r>
      <rPr>
        <sz val="9"/>
        <rFont val="Times New Roman"/>
        <family val="1"/>
        <charset val="238"/>
      </rPr>
      <t xml:space="preserve"> Solidny, wygodny w użyciu dozownik do mydła w płynie. Wykonany z trwałego tworzywa ABS w kolorze białym. Wyposażony w mechanizm który zapobiega kapaniu. Przeznaczony na jednorazowe butelki o pojemności 1l. Zamykany na kluczyk, zamek wykonany z galwanizowanej stali. Estetyczne i solidne wykonanie zapewnia długie użytkowanie. Linia </t>
    </r>
    <r>
      <rPr>
        <b/>
        <sz val="9"/>
        <rFont val="Times New Roman"/>
        <family val="1"/>
        <charset val="238"/>
      </rPr>
      <t>TORK ELEVATION</t>
    </r>
    <r>
      <rPr>
        <sz val="9"/>
        <rFont val="Times New Roman"/>
        <family val="1"/>
        <charset val="238"/>
      </rPr>
      <t xml:space="preserve">* </t>
    </r>
  </si>
  <si>
    <r>
      <t xml:space="preserve">Mleczko uniwersalne, delikatne, nierysujące czyszczonych powierzchni, skutecznie usuwające brud, tłuszcz, osady z kamienia itp. </t>
    </r>
    <r>
      <rPr>
        <b/>
        <sz val="9"/>
        <rFont val="Times New Roman"/>
        <family val="1"/>
        <charset val="238"/>
      </rPr>
      <t>Cif</t>
    </r>
    <r>
      <rPr>
        <sz val="9"/>
        <rFont val="Times New Roman"/>
        <family val="1"/>
        <charset val="238"/>
      </rPr>
      <t>*</t>
    </r>
  </si>
  <si>
    <r>
      <t>Rękawice jednorazowe</t>
    </r>
    <r>
      <rPr>
        <sz val="9"/>
        <rFont val="Times New Roman"/>
        <family val="1"/>
        <charset val="238"/>
      </rPr>
      <t xml:space="preserve"> wykonane z 100% nitrylowanego kauczuku - bez latexowe. Bez pudru wewnątrz. Dopuszczone do kontaktu z artykułami spożywczymi. Opakoanie 100 szt. </t>
    </r>
  </si>
  <si>
    <r>
      <t>Tablica ostrzegawcza</t>
    </r>
    <r>
      <rPr>
        <b/>
        <sz val="9"/>
        <rFont val="Times New Roman"/>
        <family val="1"/>
        <charset val="238"/>
      </rPr>
      <t xml:space="preserve"> UWAGA ŚLISKA PODŁOGA</t>
    </r>
  </si>
  <si>
    <r>
      <t>Zestaw do sprzątania trudnodostępnych miejsc.</t>
    </r>
    <r>
      <rPr>
        <sz val="9"/>
        <rFont val="Times New Roman"/>
        <family val="1"/>
        <charset val="238"/>
      </rPr>
      <t xml:space="preserve"> Zestaw zawiera szczotkę do kurzu na teleskopowym kiju. Wykonana z bardzo dobrej jakościowo micro fibry. Szczotkę można wyginać w dowolny sposób dopasowując ją tym samym do każdej powierzchni. Można ją używać zarówno ręcznie do czyszczenia mebli jak i z kijem do czyszczenia trudnodostępnych miejsc pod sufitem. Przeznaczony jest do czyszczenia wszelkich rodzajów powierzchni zarówno na mokro jak i na sucho. Długość części użytkowej 45 cm, Długość rączki 11 cm., Długość kija od 54 do 90 cm. </t>
    </r>
    <r>
      <rPr>
        <b/>
        <sz val="9"/>
        <rFont val="Times New Roman"/>
        <family val="1"/>
        <charset val="238"/>
      </rPr>
      <t>Zamawiający</t>
    </r>
    <r>
      <rPr>
        <sz val="9"/>
        <rFont val="Times New Roman"/>
        <family val="1"/>
        <charset val="238"/>
      </rPr>
      <t xml:space="preserve"> dopuszcza złożenie oferty na produkt równoważny o przybliżonych parametrach.</t>
    </r>
  </si>
  <si>
    <r>
      <t>Kosz na śmieci.</t>
    </r>
    <r>
      <rPr>
        <sz val="9"/>
        <rFont val="Times New Roman"/>
        <family val="1"/>
        <charset val="238"/>
      </rPr>
      <t xml:space="preserve"> Wykonany z mocnego plastiku. Płski tył umożliwia postawienie kosza przy ścianie. Specjalnie wyprofilowane rondo ułatwia wrzucanie i usuwanie śmieci. Na płaskiej stronie wygodna rączka do przenoszenia kosza w dowolne miejsce. Wykonany z mocnego plastiku. Pojemność:15 litrów. Wymiary: średnica 305 mm x wysokość 350 mm.</t>
    </r>
    <r>
      <rPr>
        <b/>
        <sz val="9"/>
        <rFont val="Times New Roman"/>
        <family val="1"/>
        <charset val="238"/>
      </rPr>
      <t xml:space="preserve"> Esselte Intego</t>
    </r>
    <r>
      <rPr>
        <sz val="9"/>
        <rFont val="Times New Roman"/>
        <family val="1"/>
        <charset val="238"/>
      </rPr>
      <t>*</t>
    </r>
  </si>
  <si>
    <r>
      <t xml:space="preserve">Clinex GreaseOff. </t>
    </r>
    <r>
      <rPr>
        <sz val="9"/>
        <rFont val="Times New Roman"/>
        <family val="1"/>
        <charset val="238"/>
      </rPr>
      <t>Preparat do usuwania silnych i tłustych zabrudzeń. Produkt posiada bardzo dobre właściwości odtłuszczające. Dokonale rozpuszcza tłuszcze, smary na wszystkich typach powierzchni zmywalnych. Nie pozostawia smug i zacieków.</t>
    </r>
  </si>
  <si>
    <r>
      <t>Zawieszka do WC</t>
    </r>
    <r>
      <rPr>
        <sz val="9"/>
        <rFont val="Times New Roman"/>
        <family val="1"/>
        <charset val="238"/>
      </rPr>
      <t xml:space="preserve"> zapachowa w kostce </t>
    </r>
    <r>
      <rPr>
        <b/>
        <sz val="9"/>
        <rFont val="Times New Roman"/>
        <family val="1"/>
        <charset val="238"/>
      </rPr>
      <t>DOMESTOS 40g</t>
    </r>
  </si>
  <si>
    <r>
      <t>Mop paskowy</t>
    </r>
    <r>
      <rPr>
        <sz val="9"/>
        <rFont val="Times New Roman"/>
        <family val="1"/>
        <charset val="238"/>
      </rPr>
      <t xml:space="preserve"> </t>
    </r>
    <r>
      <rPr>
        <b/>
        <sz val="9"/>
        <rFont val="Times New Roman"/>
        <family val="1"/>
        <charset val="238"/>
      </rPr>
      <t xml:space="preserve">VILEDA PROFESSIONAL supermop AG  </t>
    </r>
    <r>
      <rPr>
        <sz val="9"/>
        <rFont val="Times New Roman"/>
        <family val="1"/>
        <charset val="238"/>
      </rPr>
      <t>o ilości pasków 20 szt. i wadze 125g, przystosowany do mocowania na wyciskanym kiju lub kiju z gwintem włoskim, wymiar pojedynczego paska to 600mm x 40mm, chłonność 770% swojej wagi.</t>
    </r>
  </si>
  <si>
    <t>750 ml</t>
  </si>
  <si>
    <r>
      <t xml:space="preserve">Komplet ściereczek z mikrofazy. </t>
    </r>
    <r>
      <rPr>
        <sz val="9"/>
        <rFont val="Times New Roman"/>
        <family val="1"/>
        <charset val="238"/>
      </rPr>
      <t xml:space="preserve">W komplecie ściereczki w 4 kolorach żółtym, czerwonym, zielonym i niebieskim., 80% polyester, 20% poliamid. Vileda Microfibra Colors 4szt, 155717 </t>
    </r>
  </si>
  <si>
    <r>
      <t>Komplet</t>
    </r>
    <r>
      <rPr>
        <b/>
        <sz val="9"/>
        <rFont val="Times New Roman"/>
        <family val="1"/>
        <charset val="238"/>
      </rPr>
      <t xml:space="preserve"> szufelka z gumką + zmiotka</t>
    </r>
    <r>
      <rPr>
        <sz val="9"/>
        <rFont val="Times New Roman"/>
        <family val="1"/>
        <charset val="238"/>
      </rPr>
      <t xml:space="preserve"> Vileda 2w1 141742</t>
    </r>
  </si>
  <si>
    <t>500ml</t>
  </si>
  <si>
    <t>Gąbki do zmywania naczyń, pakowana po 5 szt.(3+2 gratis)  o wymiarach ok. 7 x 9x 3 cm.  Szorstki spód.  Vileda TIP-TOP 142817</t>
  </si>
  <si>
    <r>
      <t>Odświeżacz powietrza elektryczny</t>
    </r>
    <r>
      <rPr>
        <sz val="9"/>
        <rFont val="Times New Roman"/>
        <family val="1"/>
        <charset val="238"/>
      </rPr>
      <t xml:space="preserve"> typu </t>
    </r>
    <r>
      <rPr>
        <b/>
        <sz val="9"/>
        <rFont val="Times New Roman"/>
        <family val="1"/>
        <charset val="238"/>
      </rPr>
      <t>AIR WICK</t>
    </r>
    <r>
      <rPr>
        <sz val="9"/>
        <rFont val="Times New Roman"/>
        <family val="1"/>
        <charset val="238"/>
      </rPr>
      <t xml:space="preserve"> 19 ml</t>
    </r>
  </si>
  <si>
    <r>
      <t>Wkład/zapas do elektrycznego odświeżacza powietrza</t>
    </r>
    <r>
      <rPr>
        <sz val="9"/>
        <rFont val="Times New Roman"/>
        <family val="1"/>
        <charset val="238"/>
      </rPr>
      <t xml:space="preserve">  </t>
    </r>
    <r>
      <rPr>
        <b/>
        <sz val="9"/>
        <rFont val="Times New Roman"/>
        <family val="1"/>
        <charset val="238"/>
      </rPr>
      <t>AIR WICK 19ml</t>
    </r>
  </si>
  <si>
    <t>Automatyczyny odświeżacz powietrza AIR WICK FRESHMATIC 250 ml</t>
  </si>
  <si>
    <t>Wkład do odświeżacza automatycznego Freshmatic 250 ml</t>
  </si>
  <si>
    <r>
      <t>Worki na odpady o poj. 120l</t>
    </r>
    <r>
      <rPr>
        <sz val="9"/>
        <rFont val="Times New Roman"/>
        <family val="1"/>
        <charset val="238"/>
      </rPr>
      <t xml:space="preserve">, </t>
    </r>
    <r>
      <rPr>
        <b/>
        <sz val="9"/>
        <rFont val="Times New Roman"/>
        <family val="1"/>
        <charset val="238"/>
      </rPr>
      <t xml:space="preserve">LDPE, </t>
    </r>
    <r>
      <rPr>
        <sz val="9"/>
        <rFont val="Times New Roman"/>
        <family val="1"/>
        <charset val="238"/>
      </rPr>
      <t>bardzo  szczelne, wytrzymałe i pojemne, pakowane po 25 szt./rolka</t>
    </r>
    <r>
      <rPr>
        <b/>
        <sz val="9"/>
        <rFont val="Times New Roman"/>
        <family val="1"/>
        <charset val="238"/>
      </rPr>
      <t xml:space="preserve"> Sipeko Ecostrong</t>
    </r>
  </si>
  <si>
    <r>
      <t>Worki na odpady o poj. 160l</t>
    </r>
    <r>
      <rPr>
        <sz val="9"/>
        <rFont val="Times New Roman"/>
        <family val="1"/>
        <charset val="238"/>
      </rPr>
      <t xml:space="preserve">, </t>
    </r>
    <r>
      <rPr>
        <b/>
        <sz val="9"/>
        <rFont val="Times New Roman"/>
        <family val="1"/>
        <charset val="238"/>
      </rPr>
      <t>LDPE,</t>
    </r>
    <r>
      <rPr>
        <sz val="9"/>
        <rFont val="Times New Roman"/>
        <family val="1"/>
        <charset val="238"/>
      </rPr>
      <t xml:space="preserve"> bardzo wytrzymałe odporne na przekłucie, przetarcie lub rolerwanie, pakowane po 10 szt./rolka</t>
    </r>
    <r>
      <rPr>
        <b/>
        <sz val="9"/>
        <rFont val="Times New Roman"/>
        <family val="1"/>
        <charset val="238"/>
      </rPr>
      <t xml:space="preserve">  Sipeko Ecostrong</t>
    </r>
  </si>
  <si>
    <r>
      <t>Worki na odpady o poj. 240l</t>
    </r>
    <r>
      <rPr>
        <sz val="9"/>
        <rFont val="Times New Roman"/>
        <family val="1"/>
        <charset val="238"/>
      </rPr>
      <t xml:space="preserve">, </t>
    </r>
    <r>
      <rPr>
        <b/>
        <sz val="9"/>
        <rFont val="Times New Roman"/>
        <family val="1"/>
        <charset val="238"/>
      </rPr>
      <t>LDPE,</t>
    </r>
    <r>
      <rPr>
        <sz val="9"/>
        <rFont val="Times New Roman"/>
        <family val="1"/>
        <charset val="238"/>
      </rPr>
      <t xml:space="preserve"> bardzo wytrzymałe odporne na przekłucie, przetarcie lub rolerwanie, pakowane po 10 szt./rolka</t>
    </r>
    <r>
      <rPr>
        <b/>
        <sz val="9"/>
        <rFont val="Times New Roman"/>
        <family val="1"/>
        <charset val="238"/>
      </rPr>
      <t xml:space="preserve">  Sipeko Ecostrong</t>
    </r>
  </si>
  <si>
    <t>zgrewka</t>
  </si>
  <si>
    <r>
      <t>Worki na odpady o poj. 35l</t>
    </r>
    <r>
      <rPr>
        <sz val="9"/>
        <rFont val="Times New Roman"/>
        <family val="1"/>
        <charset val="238"/>
      </rPr>
      <t xml:space="preserve">, </t>
    </r>
    <r>
      <rPr>
        <b/>
        <sz val="9"/>
        <rFont val="Times New Roman"/>
        <family val="1"/>
        <charset val="238"/>
      </rPr>
      <t>LDPE,</t>
    </r>
    <r>
      <rPr>
        <sz val="9"/>
        <rFont val="Times New Roman"/>
        <family val="1"/>
        <charset val="238"/>
      </rPr>
      <t xml:space="preserve"> mocne worki na śmieci zawiązywane specjalnymi uszami, które tworzą wygodny uchwyt do trzymania i przenoszenia worka. Są bardzo wytrzymałe, szczelne i pojemne pakowane 50 szt./rolka. </t>
    </r>
    <r>
      <rPr>
        <b/>
        <sz val="9"/>
        <rFont val="Times New Roman"/>
        <family val="1"/>
        <charset val="238"/>
      </rPr>
      <t xml:space="preserve">Zgrzew starm złożenie Z+V, grubość 10-20 mikronów. Sipeko Top -Tie </t>
    </r>
  </si>
  <si>
    <r>
      <t>Kolor:</t>
    </r>
    <r>
      <rPr>
        <sz val="10"/>
        <color rgb="FF000000"/>
        <rFont val="Arial"/>
        <family val="2"/>
        <charset val="238"/>
      </rPr>
      <t xml:space="preserve"> Biały</t>
    </r>
  </si>
  <si>
    <r>
      <t xml:space="preserve">Tworzywo: </t>
    </r>
    <r>
      <rPr>
        <sz val="10"/>
        <color rgb="FF000000"/>
        <rFont val="Arial"/>
        <family val="2"/>
        <charset val="238"/>
      </rPr>
      <t>Plastik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ABS</t>
    </r>
  </si>
  <si>
    <r>
      <t>Druciak.</t>
    </r>
    <r>
      <rPr>
        <sz val="9"/>
        <rFont val="Times New Roman"/>
        <family val="1"/>
        <charset val="238"/>
      </rPr>
      <t xml:space="preserve"> Myjka ze stali nierdzewnej do czyszczenia przypalonych garnków. Spirala ze stali nierdzewnej o dużej trwałości, praktyczna przy szorowaniu przypaleń, zapieczeń, doskonaly do czyszczenia piekarników, grilli, patelni i garnków, higieniczny - latwy w spłukiwaniu. Pakowany pojedynczo, gramatura 40 g, średnica nie mniejsza niż 7,5 cm, York Mega 0203 </t>
    </r>
  </si>
  <si>
    <t>szt</t>
  </si>
  <si>
    <r>
      <t xml:space="preserve">Finish sól ochronna dozmywarki* </t>
    </r>
    <r>
      <rPr>
        <sz val="9"/>
        <rFont val="Times New Roman"/>
        <family val="1"/>
        <charset val="238"/>
      </rPr>
      <t>chroni przed osadzaniemkamienia w zmywarce i nanaczyniach, skutecznie zmiękcza wodę, całkowicie rozpuszczalna.</t>
    </r>
  </si>
  <si>
    <t>opakowanie 1,2 kg</t>
  </si>
  <si>
    <r>
      <t>Finish płyn nabłyszczający do zmywarki</t>
    </r>
    <r>
      <rPr>
        <sz val="9"/>
        <rFont val="Times New Roman"/>
        <family val="1"/>
        <charset val="238"/>
      </rPr>
      <t xml:space="preserve"> nie pozostawia zacieków.</t>
    </r>
  </si>
  <si>
    <t>opakowanie 400 ml</t>
  </si>
  <si>
    <r>
      <t xml:space="preserve">Finish płyn do czyszczenia zmywarki, </t>
    </r>
    <r>
      <rPr>
        <sz val="9"/>
        <rFont val="Times New Roman"/>
        <family val="1"/>
        <charset val="238"/>
      </rPr>
      <t>skutecznieusuwa pozostałości po zmywaniu w zmywarce, zapewnia utrzymanie czystości wnętrza zmywarki, rozpuszcza tłuszcz, wapń i osady, neutralizuje nieprzyjemne zapachy, przeznaczony do czyszczenia wszystkich typów zmywarek.</t>
    </r>
  </si>
  <si>
    <r>
      <t>Worki na odpady o poj. 60l</t>
    </r>
    <r>
      <rPr>
        <sz val="9"/>
        <rFont val="Times New Roman"/>
        <family val="1"/>
        <charset val="238"/>
      </rPr>
      <t xml:space="preserve">, </t>
    </r>
    <r>
      <rPr>
        <b/>
        <sz val="9"/>
        <rFont val="Times New Roman"/>
        <family val="1"/>
        <charset val="238"/>
      </rPr>
      <t>LDPE,</t>
    </r>
    <r>
      <rPr>
        <sz val="9"/>
        <rFont val="Times New Roman"/>
        <family val="1"/>
        <charset val="238"/>
      </rPr>
      <t xml:space="preserve"> mocne worki na śmieci zawiązywane specjalnymi uszami, które tworzą wygodny uchwyt do trzymania i przenoszenia worka. Są bardzo wytrzymałe, szczelne i pojemne pakowane 50 szt./rolka.  </t>
    </r>
    <r>
      <rPr>
        <b/>
        <sz val="9"/>
        <rFont val="Times New Roman"/>
        <family val="1"/>
        <charset val="238"/>
      </rPr>
      <t xml:space="preserve">Zgrzew starm złożenie Z+V, grubość 10-20 mikronów. Sipeko Top -Tie </t>
    </r>
  </si>
  <si>
    <t xml:space="preserve">butelka 750 ml </t>
  </si>
  <si>
    <t>Płyn do WC Domestos</t>
  </si>
  <si>
    <r>
      <t xml:space="preserve">Finish tabletki do zmywarki All in one*. </t>
    </r>
    <r>
      <rPr>
        <sz val="9"/>
        <rFont val="Times New Roman"/>
        <family val="1"/>
        <charset val="238"/>
      </rPr>
      <t>Ulegają biodegradacji, nie zawierają substancji zapachowych,nie zawierają konserwantów, nie zawierają szkodliwych substancji takich jak fosforany</t>
    </r>
  </si>
  <si>
    <t>opakowanie 50 tabletek</t>
  </si>
  <si>
    <r>
      <rPr>
        <b/>
        <sz val="9"/>
        <rFont val="Times New Roman"/>
        <family val="1"/>
        <charset val="238"/>
      </rPr>
      <t>Gotowy do użycia preparat</t>
    </r>
    <r>
      <rPr>
        <sz val="9"/>
        <rFont val="Times New Roman"/>
        <family val="1"/>
        <charset val="238"/>
      </rPr>
      <t xml:space="preserve"> do udrażniania syfonów, odpływów i przewodów kanalizacyjnych o konsystencji żelu charakteryzujący się wyjątkowo szybkim działaniem. Rozpuszcza stałe i organiczne zanieczyszczenia. Dzięki niejednorodnej formule osadza się na ściankach rur co przedłuża jego działanie. Eliminuje nieprzyjemne zapachy. Zlecany do stosowania zarówno w kuchni jak i w łazience. Pojemność 1l  </t>
    </r>
    <r>
      <rPr>
        <b/>
        <sz val="9"/>
        <rFont val="Times New Roman"/>
        <family val="1"/>
        <charset val="238"/>
      </rPr>
      <t>Clinex Dril</t>
    </r>
  </si>
  <si>
    <r>
      <rPr>
        <b/>
        <sz val="9"/>
        <rFont val="Times New Roman"/>
        <family val="1"/>
        <charset val="238"/>
      </rPr>
      <t>Płyn do ręcznego  mycia naczyń kuchennych</t>
    </r>
    <r>
      <rPr>
        <sz val="9"/>
        <rFont val="Times New Roman"/>
        <family val="1"/>
        <charset val="238"/>
      </rPr>
      <t xml:space="preserve">, ze szkła, metalu i tworzyw sztucznych. Płyn mocno skoncentrowany, lepkość powyżej 3000. Przebadany dermatologicznie, odbudowuje barierę lipidową skóry dłoni. Opakowania 0,5 litra Clinex Hand Wash </t>
    </r>
  </si>
  <si>
    <r>
      <rPr>
        <b/>
        <sz val="9"/>
        <rFont val="Times New Roman"/>
        <family val="1"/>
        <charset val="238"/>
      </rPr>
      <t>Rękawice gumowe wykonane z lateksu</t>
    </r>
    <r>
      <rPr>
        <sz val="9"/>
        <rFont val="Times New Roman"/>
        <family val="1"/>
        <charset val="238"/>
      </rPr>
      <t xml:space="preserve">, odporne na chemikalia, wielokrotnego użytku, grubość 0,35 mm, kolor niebieski, posiadają kat. III – czynniki wysokiego ryzyka, wewnętrzna powierzchnia rękawic pokryta jest bawełną flokowaną, co ułatwia wkładanie i zdejmowanie oraz zapobiega poceniu się rąk w czasie użytkowania, nie powodują reakcji alergicznych, powleczenie w kształcie rybiej łuski na części chwytnej zapewnia doskonałą chwytność, dopuszczone do kontaktu z żywnością, spełniają wymagania norm EN388 (poziomy odporności: 1010X), EN ISO 374-1/TYPE B, EN ISO 374-5, EN421 i EN 420:2003. Ansell VersaTouch® 87-195 lub art. równoważny spełniający opisane minimalne wymagania, rozmiar S, M, 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</si>
  <si>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9"/>
        <rFont val="Times New Roman"/>
        <family val="1"/>
        <charset val="238"/>
      </rPr>
      <t>Dozownik do papieru Bulkysoft</t>
    </r>
    <r>
      <rPr>
        <sz val="9"/>
        <rFont val="Times New Roman"/>
        <family val="1"/>
        <charset val="238"/>
      </rPr>
      <t xml:space="preserve"> mini jumbo, wykonany z tworzywa ABS, w kolorze białym. Na dole dozownika umieszczone są specjalne plastikowe ząbki, pozwalające na łatwe odrywanie odpowiedniej długości papieru. Do dozownika pasują role typu mini jumbo do 170 m długości. Wymiary: 30,72 x 28,20 x 13 cm , </t>
    </r>
    <r>
      <rPr>
        <b/>
        <sz val="9"/>
        <rFont val="Times New Roman"/>
        <family val="1"/>
        <charset val="238"/>
      </rPr>
      <t>Bulkysoft 01350</t>
    </r>
  </si>
  <si>
    <r>
      <rPr>
        <b/>
        <sz val="9"/>
        <rFont val="Times New Roman"/>
        <family val="1"/>
        <charset val="238"/>
      </rPr>
      <t>Papier toaletowy dwuwarstwowy</t>
    </r>
    <r>
      <rPr>
        <sz val="9"/>
        <rFont val="Times New Roman"/>
        <family val="1"/>
        <charset val="238"/>
      </rPr>
      <t xml:space="preserve">, wydajny,biały , wykonany z celulozy + celulozy z recyklingu. Średnica rolki 19 cm, długość 120 metrów,wysokość rolki 9 cm o gramaturze 15,50g/m2. Perforowany, papier szybko rozpuszczający się w wodzie. W kontakcie z wodą BEZZAPACHOWY. Produkt posiada certyfikat  UNI EN ISO 9001, ECOLABEL i BLUE ANGEL typu Bulkusoft Comfort DE-INKED pakowany po 12 rolek/zgrzewka </t>
    </r>
  </si>
  <si>
    <r>
      <rPr>
        <b/>
        <sz val="9"/>
        <rFont val="Times New Roman"/>
        <family val="1"/>
        <charset val="238"/>
      </rPr>
      <t>Dozownik stworzony do ręczników papierowych składanych w systemach ZZ</t>
    </r>
    <r>
      <rPr>
        <sz val="9"/>
        <rFont val="Times New Roman"/>
        <family val="1"/>
        <charset val="238"/>
      </rPr>
      <t xml:space="preserve">. Wykonany z tworzywa ABS - odpornego na zarysowania i uszkodzenia oraz łatwego do utrzymania w czystości. Estetyczny w białym kolorze.  Odcinki ręczników dozują się pojedynczo, nie ma możliwości wysunięcia się nadmiernej ilości listków ręczników. 
Zamykany na kluczyk. Mieszczący 2 pakiety ręczników papierowych. Dedykowany jest do miejsc o średnim  i dużym natężeniu ruchu np. hotele, szkoły, duże biura itp. </t>
    </r>
    <r>
      <rPr>
        <b/>
        <sz val="9"/>
        <rFont val="Times New Roman"/>
        <family val="1"/>
        <charset val="238"/>
      </rPr>
      <t>BulkySoft 01349</t>
    </r>
    <r>
      <rPr>
        <sz val="9"/>
        <rFont val="Times New Roman"/>
        <family val="1"/>
        <charset val="238"/>
      </rPr>
      <t xml:space="preserve">
</t>
    </r>
  </si>
  <si>
    <r>
      <rPr>
        <b/>
        <sz val="9"/>
        <rFont val="Times New Roman"/>
        <family val="1"/>
        <charset val="238"/>
      </rPr>
      <t xml:space="preserve">Wysokiej jakości miękki ręcznik </t>
    </r>
    <r>
      <rPr>
        <sz val="9"/>
        <rFont val="Times New Roman"/>
        <family val="1"/>
        <charset val="238"/>
      </rPr>
      <t xml:space="preserve">papierowy do rąk, składany ZZ , biały , 2-warstwowy , klejony , wodotrwały , w kontakcie z wodą bezzapachowy,  wykonany w  z celulozy + celulozy z recyklingu, o gramaturze 2X17 g/m2  Wymiary listka 21x24 cm ,250 listków  w bindzie, 3000 listków w opakowaniu typu handy pack, produkt posiadający certyfikaty Ecolabel i Blue Angel. BulkySoft Comfort DE-INKED </t>
    </r>
    <r>
      <rPr>
        <b/>
        <sz val="9"/>
        <rFont val="Times New Roman"/>
        <family val="1"/>
        <charset val="238"/>
      </rPr>
      <t>Ekologiczny.</t>
    </r>
  </si>
  <si>
    <r>
      <t xml:space="preserve"> </t>
    </r>
    <r>
      <rPr>
        <sz val="9"/>
        <rFont val="Times New Roman"/>
        <family val="1"/>
        <charset val="238"/>
      </rPr>
      <t xml:space="preserve"> uniwersalny płyn do mycia podłóg. Posiada doskonałłe właściwości czyszczące i nabłyszczające. Bardzo wydajny w użyciu. Po użyciu pozosawia przyjemny zapach. pH 10</t>
    </r>
  </si>
  <si>
    <r>
      <t xml:space="preserve">* </t>
    </r>
    <r>
      <rPr>
        <sz val="9"/>
        <rFont val="Times New Roman"/>
        <family val="1"/>
        <charset val="238"/>
      </rPr>
      <t>Płyn do mycia powierzchni szklanych na bazie alkoholu etylowego usuwający tłuste zabrudzenia, naloty i osad z nikotyny, nadający się zarówno do wewnątrz jak i na zewnątrz pomieszczeń. Łagodny dla skóry rąk. pH 7.</t>
    </r>
  </si>
  <si>
    <r>
      <t xml:space="preserve"> </t>
    </r>
    <r>
      <rPr>
        <sz val="9"/>
        <rFont val="Times New Roman"/>
        <family val="1"/>
        <charset val="238"/>
      </rPr>
      <t>pianka do czyszczenia szyb</t>
    </r>
  </si>
  <si>
    <r>
      <t xml:space="preserve"> </t>
    </r>
    <r>
      <rPr>
        <sz val="9"/>
        <rFont val="Times New Roman"/>
        <family val="1"/>
        <charset val="238"/>
      </rPr>
      <t xml:space="preserve">Środek do czyszczenia basenów i sanitariatów usuwający kamień, osady wapienne, rdzę i cement. Zawierający kwas fosforowy 15-25%, sól sodową kwasu alkilobenzosulfonowego 1-5%. Nadający się do wszystkich typów basenów, toalet, natrysków oraz glazury i innych odpornych na kwasy powierzchni. Stężenie robocze 5-20%.  </t>
    </r>
  </si>
  <si>
    <t xml:space="preserve">Płyn do WC </t>
  </si>
  <si>
    <r>
      <t xml:space="preserve"> l </t>
    </r>
    <r>
      <rPr>
        <sz val="9"/>
        <rFont val="Times New Roman"/>
        <family val="1"/>
        <charset val="238"/>
      </rPr>
      <t>Preparat o bardzo skutecznym działaniu, posiada dobre właściwości czyszczące. Produkt jest bardzo wydajny. Poprzez miejscowe stosowanie usuwa zabrudzenia nierozpuszczalne w wodzie. Usuwa gumę do żucia, kleje, smołę i bitumen, tusz z kopiarki i pieczątek, wosk ze świec. Bez trudu usuwa resztki etykiet oraz żywice naturalne.</t>
    </r>
  </si>
  <si>
    <r>
      <t xml:space="preserve"> C</t>
    </r>
    <r>
      <rPr>
        <sz val="9"/>
        <rFont val="Times New Roman"/>
        <family val="1"/>
        <charset val="238"/>
      </rPr>
      <t xml:space="preserve">zyści, pielęgnuje i przywraca połysk drewnianym meblom. Przeznaczony do stosowania na wszystkich zabezpieczonych powiarzchniach drewnianych. Zawiera zredukowaną ilość Lotnych Związków Organicznych. Przyjazny dla środowiska pojemność 250 ml </t>
    </r>
    <r>
      <rPr>
        <b/>
        <sz val="9"/>
        <rFont val="Times New Roman"/>
        <family val="1"/>
        <charset val="238"/>
      </rPr>
      <t xml:space="preserve"> </t>
    </r>
  </si>
  <si>
    <r>
      <t xml:space="preserve"> </t>
    </r>
    <r>
      <rPr>
        <sz val="9"/>
        <rFont val="Times New Roman"/>
        <family val="1"/>
        <charset val="238"/>
      </rPr>
      <t>z dodatkiem włókien mikrofazwych (poliester, bawełna, wiskoza, poliester-mikrofaza), mocowana taśmowo do uchwytu, kompatybilna z zamawianą podstawką mopa, umożliwiająca bezdotykowe płukanie i namaczanie. Gwarantowana wytrzymałość, bez zmiany właściwości materiału, po co najmniej 400 cyklach prania przeprowadzonych w profesjonalnej pralnicy, w temperaturze 95°C. Wytrzymała na środki dezynfekcyjne zarejestrowane do prania bielizny szpitalnej. Utrata wagi po 400 cyklach winna być nie większa niż 10%. Waga mopa 115 ± 10 gr, chłonność mopa 295ml ± 10%.</t>
    </r>
  </si>
  <si>
    <r>
      <t>Zawieszka do WC</t>
    </r>
    <r>
      <rPr>
        <sz val="9"/>
        <rFont val="Times New Roman"/>
        <family val="1"/>
        <charset val="238"/>
      </rPr>
      <t xml:space="preserve"> zapachowa w kostce </t>
    </r>
  </si>
  <si>
    <t xml:space="preserve">Gotowy do użycia preparat przeznaczony do pielęgnacji mebli drewnianych i drewnopodobnych. Skutecznie usuwa brud, kurz i ślady po palcach. Pozwala uzyskać wysoki połysk i gładkość czyszczonych powierzchni. </t>
  </si>
  <si>
    <r>
      <t xml:space="preserve">Kij do szczotki/mopa o długości 138 cm </t>
    </r>
    <r>
      <rPr>
        <sz val="9"/>
        <rFont val="Times New Roman"/>
        <family val="1"/>
        <charset val="238"/>
      </rPr>
      <t xml:space="preserve">  Z gwintem włoskim, wykonany z Polipropylenu, ABS i zgrzewanego aluminium o średnicy 23mm i wadze 311g±10g</t>
    </r>
  </si>
  <si>
    <r>
      <t>Mop paskowy</t>
    </r>
    <r>
      <rPr>
        <sz val="9"/>
        <rFont val="Times New Roman"/>
        <family val="1"/>
        <charset val="238"/>
      </rPr>
      <t xml:space="preserve"> </t>
    </r>
    <r>
      <rPr>
        <b/>
        <sz val="9"/>
        <rFont val="Times New Roman"/>
        <family val="1"/>
        <charset val="238"/>
      </rPr>
      <t xml:space="preserve">  </t>
    </r>
    <r>
      <rPr>
        <sz val="9"/>
        <rFont val="Times New Roman"/>
        <family val="1"/>
        <charset val="238"/>
      </rPr>
      <t>o ilości pasków 20 szt. i wadze 125g, przystosowany do mocowania na wyciskanym kiju lub kiju z gwintem włoskim, wymiar pojedynczego paska to 600mm x 40mm, chłonność 770% swojej wagi.</t>
    </r>
  </si>
  <si>
    <r>
      <t xml:space="preserve">Wkład do mopa obrotowego </t>
    </r>
    <r>
      <rPr>
        <sz val="9"/>
        <rFont val="Times New Roman"/>
        <family val="1"/>
        <charset val="238"/>
      </rPr>
      <t>100% włukien mikroaktywnych, daje najwyższą jakość czyszczenia. Doskonale nadaje się do każdego rodzaju powierzchni (panele, szkło, kafeli), nie rysuje sprzątanych powierzchni. Wymienna nakładka, może być prana 5 razy w pralce w temperaturze 600 C.</t>
    </r>
  </si>
  <si>
    <r>
      <t xml:space="preserve">Ścierka </t>
    </r>
    <r>
      <rPr>
        <sz val="9"/>
        <rFont val="Times New Roman"/>
        <family val="1"/>
        <charset val="238"/>
      </rPr>
      <t>o wymiarach 35 x 60 cm, wykonana z mieszanki mikrowłókien o składzie 90% Poliester, 10% Poliamid. Chłonność ścierki to 600% wagi, grubość 2,05mm, Gramatura 310 g/m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. Można prać w temperaturze 95 st C.</t>
    </r>
  </si>
  <si>
    <r>
      <t>Dozownik do mydła w płynie.</t>
    </r>
    <r>
      <rPr>
        <sz val="9"/>
        <rFont val="Times New Roman"/>
        <family val="1"/>
        <charset val="238"/>
      </rPr>
      <t xml:space="preserve"> Solidny, wygodny w użyciu dozownik do mydła w płynie. Wykonany z trwałego tworzywa ABS w kolorze białym. Wyposażony w mechanizm który zapobiega kapaniu. Przeznaczony na jednorazowe butelki o pojemności 1l. Zamykany na kluczyk, zamek wykonany z galwanizowanej stali. Estetyczne i solidne wykonanie zapewnia długie użytkowanie. Linia </t>
    </r>
    <r>
      <rPr>
        <b/>
        <sz val="9"/>
        <rFont val="Times New Roman"/>
        <family val="1"/>
        <charset val="238"/>
      </rPr>
      <t/>
    </r>
  </si>
  <si>
    <r>
      <rPr>
        <b/>
        <sz val="9"/>
        <rFont val="Times New Roman"/>
        <family val="1"/>
        <charset val="238"/>
      </rPr>
      <t>Gotowy do użycia preparat</t>
    </r>
    <r>
      <rPr>
        <sz val="9"/>
        <rFont val="Times New Roman"/>
        <family val="1"/>
        <charset val="238"/>
      </rPr>
      <t xml:space="preserve"> do udrażniania syfonów, odpływów i przewodów kanalizacyjnych o konsystencji żelu charakteryzujący się wyjątkowo szybkim działaniem. Rozpuszcza stałe i organiczne zanieczyszczenia. Dzięki niejednorodnej formule osadza się na ściankach rur co przedłuża jego działanie. Eliminuje nieprzyjemne zapachy. Zlecany do stosowania zarówno w kuchni jak i w łazience. Pojemność 1l  </t>
    </r>
  </si>
  <si>
    <r>
      <rPr>
        <b/>
        <sz val="9"/>
        <rFont val="Times New Roman"/>
        <family val="1"/>
        <charset val="238"/>
      </rPr>
      <t>Płyn do ręcznego  mycia naczyń kuchennych</t>
    </r>
    <r>
      <rPr>
        <sz val="9"/>
        <rFont val="Times New Roman"/>
        <family val="1"/>
        <charset val="238"/>
      </rPr>
      <t xml:space="preserve">, ze szkła, metalu i tworzyw sztucznych. Płyn mocno skoncentrowany, lepkość powyżej 3000. Przebadany dermatologicznie, odbudowuje barierę lipidową skóry dłoni. Opakowania 0,5 litra </t>
    </r>
  </si>
  <si>
    <t xml:space="preserve">Mleczko uniwersalne, delikatne, nierysujące czyszczonych powierzchni, skutecznie usuwające brud, tłuszcz, osady z kamienia itp. </t>
  </si>
  <si>
    <r>
      <t xml:space="preserve">Odświeżacz powietrza w aerozolu </t>
    </r>
    <r>
      <rPr>
        <sz val="9"/>
        <rFont val="Times New Roman"/>
        <family val="1"/>
        <charset val="238"/>
      </rPr>
      <t xml:space="preserve">o poj. 300 ml, typu </t>
    </r>
    <r>
      <rPr>
        <b/>
        <sz val="9"/>
        <rFont val="Times New Roman"/>
        <family val="1"/>
        <charset val="238"/>
      </rPr>
      <t>Ambi Pur</t>
    </r>
    <r>
      <rPr>
        <sz val="9"/>
        <rFont val="Times New Roman"/>
        <family val="1"/>
        <charset val="238"/>
      </rPr>
      <t xml:space="preserve"> </t>
    </r>
  </si>
  <si>
    <r>
      <t>Odświeżacz powietrza elektryczny</t>
    </r>
    <r>
      <rPr>
        <sz val="9"/>
        <rFont val="Times New Roman"/>
        <family val="1"/>
        <charset val="238"/>
      </rPr>
      <t xml:space="preserve"> typu </t>
    </r>
    <r>
      <rPr>
        <sz val="9"/>
        <rFont val="Times New Roman"/>
        <family val="1"/>
        <charset val="238"/>
      </rPr>
      <t xml:space="preserve"> 19 ml</t>
    </r>
  </si>
  <si>
    <r>
      <t>Wkład/zapas do elektrycznego odświeżacza powietrza</t>
    </r>
    <r>
      <rPr>
        <sz val="9"/>
        <rFont val="Times New Roman"/>
        <family val="1"/>
        <charset val="238"/>
      </rPr>
      <t xml:space="preserve">  </t>
    </r>
    <r>
      <rPr>
        <b/>
        <sz val="9"/>
        <rFont val="Times New Roman"/>
        <family val="1"/>
        <charset val="238"/>
      </rPr>
      <t xml:space="preserve"> 19ml</t>
    </r>
  </si>
  <si>
    <t>Automatyczyny odświeżacz powietrza  250 ml</t>
  </si>
  <si>
    <t>Wkład do odświeżacza automatycznego  250 ml</t>
  </si>
  <si>
    <r>
      <t>Worki na odpady o poj. 60l</t>
    </r>
    <r>
      <rPr>
        <sz val="9"/>
        <rFont val="Times New Roman"/>
        <family val="1"/>
        <charset val="238"/>
      </rPr>
      <t xml:space="preserve">, </t>
    </r>
    <r>
      <rPr>
        <b/>
        <sz val="9"/>
        <rFont val="Times New Roman"/>
        <family val="1"/>
        <charset val="238"/>
      </rPr>
      <t>LDPE,</t>
    </r>
    <r>
      <rPr>
        <sz val="9"/>
        <rFont val="Times New Roman"/>
        <family val="1"/>
        <charset val="238"/>
      </rPr>
      <t xml:space="preserve"> mocne worki na śmieci zawiązywane specjalnymi uszami, które tworzą wygodny uchwyt do trzymania i przenoszenia worka. Są bardzo wytrzymałe, szczelne i pojemne pakowane 50 szt./rolka.  </t>
    </r>
    <r>
      <rPr>
        <b/>
        <sz val="9"/>
        <rFont val="Times New Roman"/>
        <family val="1"/>
        <charset val="238"/>
      </rPr>
      <t xml:space="preserve">Zgrzew starm złożenie Z+V, grubość 10-20 mikronów.  </t>
    </r>
  </si>
  <si>
    <r>
      <t>Worki na odpady o poj. 35l</t>
    </r>
    <r>
      <rPr>
        <sz val="9"/>
        <rFont val="Times New Roman"/>
        <family val="1"/>
        <charset val="238"/>
      </rPr>
      <t xml:space="preserve">, </t>
    </r>
    <r>
      <rPr>
        <b/>
        <sz val="9"/>
        <rFont val="Times New Roman"/>
        <family val="1"/>
        <charset val="238"/>
      </rPr>
      <t>,</t>
    </r>
    <r>
      <rPr>
        <sz val="9"/>
        <rFont val="Times New Roman"/>
        <family val="1"/>
        <charset val="238"/>
      </rPr>
      <t xml:space="preserve"> mocne worki na śmieci zawiązywane specjalnymi uszami, które tworzą wygodny uchwyt do trzymania i przenoszenia worka. Są bardzo wytrzymałe, szczelne i pojemne pakowane 50 szt./rolka. </t>
    </r>
    <r>
      <rPr>
        <b/>
        <sz val="9"/>
        <rFont val="Times New Roman"/>
        <family val="1"/>
        <charset val="238"/>
      </rPr>
      <t xml:space="preserve">Zgrzew starm złożenie Z+V, grubość 10-20 mikronów. </t>
    </r>
  </si>
  <si>
    <r>
      <t>Worki na odpady o poj. 120l</t>
    </r>
    <r>
      <rPr>
        <sz val="9"/>
        <rFont val="Times New Roman"/>
        <family val="1"/>
        <charset val="238"/>
      </rPr>
      <t xml:space="preserve">, </t>
    </r>
    <r>
      <rPr>
        <b/>
        <sz val="9"/>
        <rFont val="Times New Roman"/>
        <family val="1"/>
        <charset val="238"/>
      </rPr>
      <t xml:space="preserve">LDPE, </t>
    </r>
    <r>
      <rPr>
        <sz val="9"/>
        <rFont val="Times New Roman"/>
        <family val="1"/>
        <charset val="238"/>
      </rPr>
      <t>bardzo  szczelne, wytrzymałe i pojemne, pakowane po 25 szt./rolka</t>
    </r>
    <r>
      <rPr>
        <b/>
        <sz val="9"/>
        <rFont val="Times New Roman"/>
        <family val="1"/>
        <charset val="238"/>
      </rPr>
      <t xml:space="preserve"> </t>
    </r>
  </si>
  <si>
    <r>
      <t>Worki na odpady o poj. 160l</t>
    </r>
    <r>
      <rPr>
        <sz val="9"/>
        <rFont val="Times New Roman"/>
        <family val="1"/>
        <charset val="238"/>
      </rPr>
      <t xml:space="preserve">, </t>
    </r>
    <r>
      <rPr>
        <b/>
        <sz val="9"/>
        <rFont val="Times New Roman"/>
        <family val="1"/>
        <charset val="238"/>
      </rPr>
      <t>LDPE,</t>
    </r>
    <r>
      <rPr>
        <sz val="9"/>
        <rFont val="Times New Roman"/>
        <family val="1"/>
        <charset val="238"/>
      </rPr>
      <t xml:space="preserve"> bardzo wytrzymałe odporne na przekłucie, przetarcie lub rolerwanie, pakowane po 10 szt./rolka</t>
    </r>
    <r>
      <rPr>
        <b/>
        <sz val="9"/>
        <rFont val="Times New Roman"/>
        <family val="1"/>
        <charset val="238"/>
      </rPr>
      <t xml:space="preserve">  </t>
    </r>
  </si>
  <si>
    <r>
      <t>Worki na odpady o poj. 240l</t>
    </r>
    <r>
      <rPr>
        <sz val="9"/>
        <rFont val="Times New Roman"/>
        <family val="1"/>
        <charset val="238"/>
      </rPr>
      <t xml:space="preserve">, </t>
    </r>
    <r>
      <rPr>
        <b/>
        <sz val="9"/>
        <rFont val="Times New Roman"/>
        <family val="1"/>
        <charset val="238"/>
      </rPr>
      <t>LDPE,</t>
    </r>
    <r>
      <rPr>
        <sz val="9"/>
        <rFont val="Times New Roman"/>
        <family val="1"/>
        <charset val="238"/>
      </rPr>
      <t xml:space="preserve"> bardzo wytrzymałe odporne na przekłucie, przetarcie lub rolerwanie, pakowane po 10 szt./rolka</t>
    </r>
    <r>
      <rPr>
        <b/>
        <sz val="9"/>
        <rFont val="Times New Roman"/>
        <family val="1"/>
        <charset val="238"/>
      </rPr>
      <t xml:space="preserve">  </t>
    </r>
  </si>
  <si>
    <r>
      <rPr>
        <b/>
        <sz val="9"/>
        <rFont val="Times New Roman"/>
        <family val="1"/>
        <charset val="238"/>
      </rPr>
      <t xml:space="preserve">Dozownik do papieru </t>
    </r>
    <r>
      <rPr>
        <sz val="9"/>
        <rFont val="Times New Roman"/>
        <family val="1"/>
        <charset val="238"/>
      </rPr>
      <t xml:space="preserve"> mini jumbo, wykonany z tworzywa ABS, w kolorze białym. Na dole dozownika umieszczone są specjalne plastikowe ząbki, pozwalające na łatwe odrywanie odpowiedniej długości papieru. Do dozownika pasują role typu mini jumbo do 170 m długości. Wymiary: 30,72 x 28,20 x 13 cm , </t>
    </r>
  </si>
  <si>
    <r>
      <rPr>
        <b/>
        <sz val="9"/>
        <rFont val="Times New Roman"/>
        <family val="1"/>
        <charset val="238"/>
      </rPr>
      <t>Dozownik stworzony do ręczników papierowych składanych w systemach ZZ</t>
    </r>
    <r>
      <rPr>
        <sz val="9"/>
        <rFont val="Times New Roman"/>
        <family val="1"/>
        <charset val="238"/>
      </rPr>
      <t xml:space="preserve">. Wykonany z tworzywa ABS - odpornego na zarysowania i uszkodzenia oraz łatwego do utrzymania w czystości. Estetyczny w białym kolorze.  Odcinki ręczników dozują się pojedynczo, nie ma możliwości wysunięcia się nadmiernej ilości listków ręczników. 
Zamykany na kluczyk. Mieszczący 2 pakiety ręczników papierowych. Dedykowany jest do miejsc o średnim  i dużym natężeniu ruchu np. hotele, szkoły, duże biura itp. </t>
    </r>
    <r>
      <rPr>
        <sz val="9"/>
        <rFont val="Times New Roman"/>
        <family val="1"/>
        <charset val="238"/>
      </rPr>
      <t xml:space="preserve">
</t>
    </r>
  </si>
  <si>
    <r>
      <rPr>
        <b/>
        <sz val="9"/>
        <rFont val="Times New Roman"/>
        <family val="1"/>
        <charset val="238"/>
      </rPr>
      <t xml:space="preserve">Wysokiej jakości miękki ręcznik </t>
    </r>
    <r>
      <rPr>
        <sz val="9"/>
        <rFont val="Times New Roman"/>
        <family val="1"/>
        <charset val="238"/>
      </rPr>
      <t xml:space="preserve">papierowy do rąk, składany ZZ , biały , 2-warstwowy , klejony , wodotrwały , w kontakcie z wodą bezzapachowy,  wykonany w  z celulozy + celulozy z recyklingu, o gramaturze 2X17 g/m2  Wymiary listka 21x24 cm ,250 listków  w bindzie, 3000 listków w opakowaniu typu handy pack, produkt posiadający certyfikaty Ecolabel i Blue Angel. BulkySoft Comfort DE-INKED </t>
    </r>
  </si>
  <si>
    <r>
      <t>Kosz na śmieci.</t>
    </r>
    <r>
      <rPr>
        <sz val="9"/>
        <rFont val="Times New Roman"/>
        <family val="1"/>
        <charset val="238"/>
      </rPr>
      <t xml:space="preserve"> Wykonany z mocnego plastiku. Płski tył umożliwia postawienie kosza przy ścianie. Specjalnie wyprofilowane rondo ułatwia wrzucanie i usuwanie śmieci. Na płaskiej stronie wygodna rączka do przenoszenia kosza w dowolne miejsce. Wykonany z mocnego plastiku. Pojemność:15 litrów. Wymiary: średnica 305 mm x wysokość 350 mm.</t>
    </r>
    <r>
      <rPr>
        <b/>
        <sz val="9"/>
        <rFont val="Times New Roman"/>
        <family val="1"/>
        <charset val="238"/>
      </rPr>
      <t xml:space="preserve"> </t>
    </r>
  </si>
  <si>
    <r>
      <t xml:space="preserve"> Uniwersalny środek myjący. </t>
    </r>
    <r>
      <rPr>
        <sz val="9"/>
        <rFont val="Times New Roman"/>
        <family val="1"/>
        <charset val="238"/>
      </rPr>
      <t>Uniwersalny środek myjący zawierający niejonowe związki powierzchniowo czynne &lt;5%, rozpuszczalne w wodzie rozpuszczalniki, związki pośredniczące w rozpuszczaniu, cytrynian potasu, berwnik oraz substancje zapachowe. pH koncentratu ok. 8%</t>
    </r>
  </si>
  <si>
    <r>
      <t xml:space="preserve"> Emulsja pielęgnacyjna wolna od soli metalicznych</t>
    </r>
    <r>
      <rPr>
        <sz val="9"/>
        <rFont val="Times New Roman"/>
        <family val="1"/>
        <charset val="238"/>
      </rPr>
      <t xml:space="preserve"> Emulsja pielęgnacyjna do ekologicznej pielęgnacji podłóg. Do stosowania w koncentracie lub w rozcieńczeniu z wodą. Zwiara Emulgulatory, woski, polimery wolne od soli metalicznych, żywice zwilżające, substancje zapachowe. pH koncentratu ok. 8,5-9</t>
    </r>
  </si>
  <si>
    <t xml:space="preserve"> Ochrona i nabłyszczanie PVC, Linoleum</t>
  </si>
  <si>
    <r>
      <t xml:space="preserve"> Uniwersalny środek do mycia i pielęgnacji. </t>
    </r>
    <r>
      <rPr>
        <sz val="9"/>
        <rFont val="Times New Roman"/>
        <family val="1"/>
        <charset val="238"/>
      </rPr>
      <t xml:space="preserve">Produkt przyjazny dla materiału czyszczonego, pozostawia na powierzchni film pielęgnacyjny. Zawiera najnowsze związki powierzcniowo czynne ,5%, rozpuszczalne w wodzie rozpuszczelniki, barwniki oraz substancje zapachowe. pH koncentratu ok.8 </t>
    </r>
  </si>
  <si>
    <r>
      <t xml:space="preserve"> Metaliczny środek dypresyjny. </t>
    </r>
    <r>
      <rPr>
        <sz val="9"/>
        <rFont val="Times New Roman"/>
        <family val="1"/>
        <charset val="238"/>
      </rPr>
      <t>Metaliczna dyspersja tworzywa sztucznego o dużej zawartości substancji stałych i znakomitych właściwościach tworzenia samonabłyszczającego się filmu. Skład: Dyspersje tworzywa sztucznego, twarde woski polietylenowe, rozpuszczalne w wodzie rozpuszczalniki, żywice zwilżające, zmiękczacz. pH koncentratu ok. 8,5</t>
    </r>
  </si>
  <si>
    <r>
      <t xml:space="preserve"> </t>
    </r>
    <r>
      <rPr>
        <sz val="9"/>
        <rFont val="Times New Roman"/>
        <family val="1"/>
        <charset val="238"/>
      </rPr>
      <t>Odtłuszczacz spray pojemność 750 ml</t>
    </r>
  </si>
  <si>
    <r>
      <t xml:space="preserve">. </t>
    </r>
    <r>
      <rPr>
        <sz val="9"/>
        <rFont val="Times New Roman"/>
        <family val="1"/>
        <charset val="238"/>
      </rPr>
      <t>Preparat do usuwania silnych i tłustych zabrudzeń. Produkt posiada bardzo dobre właściwości odtłuszczające. Dokonale rozpuszcza tłuszcze, smary na wszystkich typach powierzchni zmywalnych. Nie pozostawia smug i zacieków.</t>
    </r>
  </si>
  <si>
    <r>
      <t xml:space="preserve">tabletki do zmywarki All in one*. </t>
    </r>
    <r>
      <rPr>
        <sz val="9"/>
        <rFont val="Times New Roman"/>
        <family val="1"/>
        <charset val="238"/>
      </rPr>
      <t>Ulegają biodegradacji, nie zawierają substancji zapachowych,nie zawierają konserwantów, nie zawierają szkodliwych substancji takich jak fosforany</t>
    </r>
  </si>
  <si>
    <r>
      <t xml:space="preserve">sól ochronna dozmywarki* </t>
    </r>
    <r>
      <rPr>
        <sz val="9"/>
        <rFont val="Times New Roman"/>
        <family val="1"/>
        <charset val="238"/>
      </rPr>
      <t>chroni przed osadzaniemkamienia w zmywarce i nanaczyniach, skutecznie zmiękcza wodę, całkowicie rozpuszczalna.</t>
    </r>
  </si>
  <si>
    <r>
      <t xml:space="preserve"> płyn do czyszczenia zmywarki, </t>
    </r>
    <r>
      <rPr>
        <sz val="9"/>
        <rFont val="Times New Roman"/>
        <family val="1"/>
        <charset val="238"/>
      </rPr>
      <t>skutecznieusuwa pozostałości po zmywaniu w zmywarce, zapewnia utrzymanie czystości wnętrza zmywarki, rozpuszcza tłuszcz, wapń i osady, neutralizuje nieprzyjemne zapachy, przeznaczony do czyszczenia wszystkich typów zmywarek.</t>
    </r>
  </si>
  <si>
    <r>
      <t xml:space="preserve"> płyn nabłyszczający do zmywarki</t>
    </r>
    <r>
      <rPr>
        <sz val="9"/>
        <rFont val="Times New Roman"/>
        <family val="1"/>
        <charset val="238"/>
      </rPr>
      <t xml:space="preserve"> nie pozostawia zacieków.</t>
    </r>
  </si>
  <si>
    <r>
      <t xml:space="preserve">Drążek aluminiowy z podstawą . </t>
    </r>
    <r>
      <rPr>
        <sz val="9"/>
        <rFont val="Times New Roman"/>
        <family val="1"/>
        <charset val="238"/>
      </rPr>
      <t>Drążek aluminiowy do mopa, długość 145 cm z gumowym pierścieniem okalającym rękojeść kija wraz z dwufunkcyjną, kieszeniowo - taśmową (taśmy powinny być wsuwane) podstawą do mopa płaskiego o długości od 39 do 40 cm i szerokości 10 cm.Podstawa mopa powinna cechować się łatwością utrzymania wysokiego stanu higienicznego (mało załamków i miejsc trudnodostępnych), łączyć się przegubowo z drążkiem, być wykonana z odpornego na odkształcenia i zarysowania tworzywa sztucznego. Podstawa powinna składać się na płasko, tj. obydwa ramiona muszą do siebie przylegać całą swoją powierzchnią. Mechanizm pozwalający na składanie się uchwytu powinien być łatwy w użyciu, trwały a elementy metalowe takie, jak sprężynki i sworznie wykonane ze stali nierdzewnej. Uchwyt powinien być odporny na proces sterylizacji parowej w autoclav’ie o parametrach: 121°C i 1 atm.</t>
    </r>
  </si>
  <si>
    <t>wiadro do mopa z wyciskaczem</t>
  </si>
  <si>
    <r>
      <t xml:space="preserve">Szczotka do toalet stojąca </t>
    </r>
    <r>
      <rPr>
        <sz val="9"/>
        <rFont val="Times New Roman"/>
        <family val="1"/>
        <charset val="238"/>
      </rPr>
      <t xml:space="preserve"> Wolnostojąca szczotka WC, wykonana z polipropylenu (PP) </t>
    </r>
  </si>
  <si>
    <t xml:space="preserve"> mydło w płynie zawierające aktywne składniki nawilżające  i pielęgnujące skórę, zachowując naturalną równowagę i pH skóry</t>
  </si>
  <si>
    <t>wkłady do dozownika- mydło w płynie o poj. 1000 ml, wydajne, nie podrażnia, pozostawia dłonie czyste, delikatne i pachnące, nie perfumowane, ilość opakowań kartonie 6 sztuk.</t>
  </si>
  <si>
    <r>
      <t>Ściągaczka Do Okien Window .</t>
    </r>
    <r>
      <rPr>
        <sz val="9"/>
        <rFont val="Times New Roman"/>
        <family val="1"/>
        <charset val="238"/>
      </rPr>
      <t xml:space="preserve"> Ściągaczka o szerokości 40 cm umożliwia zbieranie wody pod dowolnym kątem, dzięki ruchomemu przegubowi z blokadą w głowicy.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</si>
</sst>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,&quot;zł&quot;"/>
    <numFmt numFmtId="165" formatCode="#,##0.00\ &quot;zł&quot;"/>
  </numFmts>
  <fonts count="9" x14ac:knownFonts="1">
    <font>
      <sz val="11"/>
      <color rgb="FF000000"/>
      <name val="Calibri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sz val="11"/>
      <name val="Calibri"/>
      <family val="2"/>
      <charset val="238"/>
    </font>
    <font>
      <sz val="11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DEDED"/>
        <bgColor rgb="FFFFFFFF"/>
      </patternFill>
    </fill>
    <fill>
      <patternFill patternType="solid">
        <fgColor rgb="FFFFFFFF"/>
        <bgColor rgb="FFEDEDED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5" fontId="6" fillId="0" borderId="0" xfId="0" applyNumberFormat="1" applyFont="1"/>
    <xf numFmtId="0" fontId="5" fillId="0" borderId="0" xfId="0" applyFont="1" applyAlignment="1">
      <alignment vertical="center" wrapText="1"/>
    </xf>
    <xf numFmtId="165" fontId="5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97EB1-06B7-4A38-8760-2E96E07267C7}">
  <sheetPr>
    <pageSetUpPr fitToPage="1"/>
  </sheetPr>
  <dimension ref="A1:K68"/>
  <sheetViews>
    <sheetView topLeftCell="A22" zoomScale="110" zoomScaleNormal="110" workbookViewId="0">
      <selection activeCell="B25" sqref="B25"/>
    </sheetView>
  </sheetViews>
  <sheetFormatPr defaultColWidth="9.140625" defaultRowHeight="15" x14ac:dyDescent="0.25"/>
  <cols>
    <col min="1" max="1" width="9.140625" style="15"/>
    <col min="2" max="2" width="42.28515625" style="32" customWidth="1"/>
    <col min="3" max="3" width="9.85546875" style="15" bestFit="1" customWidth="1"/>
    <col min="4" max="5" width="9.140625" style="15"/>
    <col min="6" max="6" width="11.85546875" style="33" bestFit="1" customWidth="1"/>
    <col min="7" max="8" width="9.140625" style="15"/>
    <col min="9" max="9" width="12.42578125" style="33" bestFit="1" customWidth="1"/>
    <col min="10" max="10" width="19" style="15" bestFit="1" customWidth="1"/>
    <col min="11" max="16384" width="9.140625" style="15"/>
  </cols>
  <sheetData>
    <row r="1" spans="1:10" ht="73.5" customHeight="1" thickBot="1" x14ac:dyDescent="0.3">
      <c r="A1" s="12" t="s">
        <v>0</v>
      </c>
      <c r="B1" s="12" t="s">
        <v>1</v>
      </c>
      <c r="C1" s="12" t="s">
        <v>2</v>
      </c>
      <c r="D1" s="12" t="s">
        <v>3</v>
      </c>
      <c r="E1" s="1" t="s">
        <v>4</v>
      </c>
      <c r="F1" s="13" t="s">
        <v>5</v>
      </c>
      <c r="G1" s="1" t="s">
        <v>6</v>
      </c>
      <c r="H1" s="1" t="s">
        <v>7</v>
      </c>
      <c r="I1" s="13" t="s">
        <v>8</v>
      </c>
      <c r="J1" s="2"/>
    </row>
    <row r="2" spans="1:10" ht="73.5" customHeight="1" thickBot="1" x14ac:dyDescent="0.3">
      <c r="A2" s="37">
        <v>1</v>
      </c>
      <c r="B2" s="3" t="s">
        <v>49</v>
      </c>
      <c r="C2" s="37" t="s">
        <v>9</v>
      </c>
      <c r="D2" s="37">
        <v>120</v>
      </c>
      <c r="E2" s="4">
        <v>10</v>
      </c>
      <c r="F2" s="14">
        <f t="shared" ref="F2:F65" si="0">SUM(E2*D2)</f>
        <v>1200</v>
      </c>
      <c r="G2" s="5">
        <v>0.23</v>
      </c>
      <c r="H2" s="4">
        <f t="shared" ref="H2:H30" si="1">SUM(E2*1.23)</f>
        <v>12.3</v>
      </c>
      <c r="I2" s="14">
        <f t="shared" ref="I2:I65" si="2">SUM(H2*D2)</f>
        <v>1476</v>
      </c>
      <c r="J2" s="22"/>
    </row>
    <row r="3" spans="1:10" ht="73.5" customHeight="1" thickBot="1" x14ac:dyDescent="0.3">
      <c r="A3" s="37">
        <f>A2+1</f>
        <v>2</v>
      </c>
      <c r="B3" s="3" t="s">
        <v>50</v>
      </c>
      <c r="C3" s="37" t="s">
        <v>38</v>
      </c>
      <c r="D3" s="6">
        <v>60</v>
      </c>
      <c r="E3" s="4">
        <v>14</v>
      </c>
      <c r="F3" s="14">
        <f t="shared" si="0"/>
        <v>840</v>
      </c>
      <c r="G3" s="5">
        <v>0.23</v>
      </c>
      <c r="H3" s="4">
        <f t="shared" si="1"/>
        <v>17.22</v>
      </c>
      <c r="I3" s="14">
        <f t="shared" si="2"/>
        <v>1033.1999999999998</v>
      </c>
      <c r="J3" s="22"/>
    </row>
    <row r="4" spans="1:10" ht="73.5" customHeight="1" thickBot="1" x14ac:dyDescent="0.3">
      <c r="A4" s="37">
        <f>A3+1</f>
        <v>3</v>
      </c>
      <c r="B4" s="3" t="s">
        <v>51</v>
      </c>
      <c r="C4" s="37" t="s">
        <v>37</v>
      </c>
      <c r="D4" s="6">
        <v>60</v>
      </c>
      <c r="E4" s="4">
        <v>10</v>
      </c>
      <c r="F4" s="14">
        <f t="shared" si="0"/>
        <v>600</v>
      </c>
      <c r="G4" s="5">
        <v>0.23</v>
      </c>
      <c r="H4" s="4">
        <f t="shared" ref="H4" si="3">SUM(E4*1.23)</f>
        <v>12.3</v>
      </c>
      <c r="I4" s="14">
        <f t="shared" si="2"/>
        <v>738</v>
      </c>
      <c r="J4" s="22"/>
    </row>
    <row r="5" spans="1:10" ht="73.5" customHeight="1" thickBot="1" x14ac:dyDescent="0.3">
      <c r="A5" s="37">
        <f>A4+1</f>
        <v>4</v>
      </c>
      <c r="B5" s="3" t="s">
        <v>52</v>
      </c>
      <c r="C5" s="37" t="s">
        <v>9</v>
      </c>
      <c r="D5" s="37">
        <v>50</v>
      </c>
      <c r="E5" s="4">
        <v>36</v>
      </c>
      <c r="F5" s="14">
        <f t="shared" si="0"/>
        <v>1800</v>
      </c>
      <c r="G5" s="5">
        <v>0.23</v>
      </c>
      <c r="H5" s="4">
        <f t="shared" si="1"/>
        <v>44.28</v>
      </c>
      <c r="I5" s="14">
        <f t="shared" si="2"/>
        <v>2214</v>
      </c>
      <c r="J5" s="23"/>
    </row>
    <row r="6" spans="1:10" ht="73.5" customHeight="1" thickBot="1" x14ac:dyDescent="0.3">
      <c r="A6" s="37">
        <f t="shared" ref="A6:A30" si="4">A5+1</f>
        <v>5</v>
      </c>
      <c r="B6" s="38" t="s">
        <v>94</v>
      </c>
      <c r="C6" s="37" t="s">
        <v>93</v>
      </c>
      <c r="D6" s="37">
        <v>100</v>
      </c>
      <c r="E6" s="4">
        <v>10</v>
      </c>
      <c r="F6" s="14">
        <f t="shared" si="0"/>
        <v>1000</v>
      </c>
      <c r="G6" s="5">
        <v>0.08</v>
      </c>
      <c r="H6" s="4">
        <f>SUM(E6*1.08)</f>
        <v>10.8</v>
      </c>
      <c r="I6" s="14">
        <f t="shared" si="2"/>
        <v>1080</v>
      </c>
      <c r="J6" s="23"/>
    </row>
    <row r="7" spans="1:10" ht="73.5" customHeight="1" thickBot="1" x14ac:dyDescent="0.3">
      <c r="A7" s="37">
        <f t="shared" si="4"/>
        <v>6</v>
      </c>
      <c r="B7" s="3" t="s">
        <v>48</v>
      </c>
      <c r="C7" s="37" t="s">
        <v>10</v>
      </c>
      <c r="D7" s="6">
        <v>30</v>
      </c>
      <c r="E7" s="4">
        <v>13.5</v>
      </c>
      <c r="F7" s="14">
        <f t="shared" si="0"/>
        <v>405</v>
      </c>
      <c r="G7" s="5">
        <v>0.23</v>
      </c>
      <c r="H7" s="4">
        <f t="shared" si="1"/>
        <v>16.605</v>
      </c>
      <c r="I7" s="14">
        <f t="shared" si="2"/>
        <v>498.15000000000003</v>
      </c>
      <c r="J7" s="23"/>
    </row>
    <row r="8" spans="1:10" ht="73.5" customHeight="1" thickBot="1" x14ac:dyDescent="0.3">
      <c r="A8" s="37">
        <f t="shared" si="4"/>
        <v>7</v>
      </c>
      <c r="B8" s="3" t="s">
        <v>53</v>
      </c>
      <c r="C8" s="37" t="s">
        <v>11</v>
      </c>
      <c r="D8" s="6">
        <v>50</v>
      </c>
      <c r="E8" s="4">
        <v>9</v>
      </c>
      <c r="F8" s="14">
        <f t="shared" si="0"/>
        <v>450</v>
      </c>
      <c r="G8" s="5">
        <v>0.23</v>
      </c>
      <c r="H8" s="4">
        <f t="shared" si="1"/>
        <v>11.07</v>
      </c>
      <c r="I8" s="14">
        <f t="shared" si="2"/>
        <v>553.5</v>
      </c>
      <c r="J8" s="23"/>
    </row>
    <row r="9" spans="1:10" ht="73.5" customHeight="1" thickBot="1" x14ac:dyDescent="0.3">
      <c r="A9" s="37">
        <f>A8+1</f>
        <v>8</v>
      </c>
      <c r="B9" s="3" t="s">
        <v>54</v>
      </c>
      <c r="C9" s="37" t="s">
        <v>11</v>
      </c>
      <c r="D9" s="6">
        <v>20</v>
      </c>
      <c r="E9" s="4">
        <v>14</v>
      </c>
      <c r="F9" s="14">
        <f t="shared" si="0"/>
        <v>280</v>
      </c>
      <c r="G9" s="5">
        <v>0.23</v>
      </c>
      <c r="H9" s="4">
        <f t="shared" si="1"/>
        <v>17.22</v>
      </c>
      <c r="I9" s="14">
        <f t="shared" si="2"/>
        <v>344.4</v>
      </c>
      <c r="J9" s="23"/>
    </row>
    <row r="10" spans="1:10" ht="73.5" customHeight="1" thickBot="1" x14ac:dyDescent="0.3">
      <c r="A10" s="37">
        <f>A9+1</f>
        <v>9</v>
      </c>
      <c r="B10" s="3" t="s">
        <v>67</v>
      </c>
      <c r="C10" s="37" t="s">
        <v>12</v>
      </c>
      <c r="D10" s="6">
        <v>450</v>
      </c>
      <c r="E10" s="4">
        <v>2.7</v>
      </c>
      <c r="F10" s="14">
        <f t="shared" si="0"/>
        <v>1215</v>
      </c>
      <c r="G10" s="5">
        <v>0.23</v>
      </c>
      <c r="H10" s="4">
        <f t="shared" si="1"/>
        <v>3.3210000000000002</v>
      </c>
      <c r="I10" s="14">
        <f t="shared" si="2"/>
        <v>1494.45</v>
      </c>
      <c r="J10" s="23"/>
    </row>
    <row r="11" spans="1:10" ht="73.5" customHeight="1" thickBot="1" x14ac:dyDescent="0.3">
      <c r="A11" s="37">
        <f t="shared" si="4"/>
        <v>10</v>
      </c>
      <c r="B11" s="3" t="s">
        <v>55</v>
      </c>
      <c r="C11" s="37" t="s">
        <v>12</v>
      </c>
      <c r="D11" s="6">
        <v>20</v>
      </c>
      <c r="E11" s="4">
        <v>14</v>
      </c>
      <c r="F11" s="14">
        <f t="shared" si="0"/>
        <v>280</v>
      </c>
      <c r="G11" s="5">
        <v>0.23</v>
      </c>
      <c r="H11" s="4">
        <f t="shared" si="1"/>
        <v>17.22</v>
      </c>
      <c r="I11" s="14">
        <f t="shared" si="2"/>
        <v>344.4</v>
      </c>
      <c r="J11" s="23"/>
    </row>
    <row r="12" spans="1:10" ht="73.5" customHeight="1" thickBot="1" x14ac:dyDescent="0.3">
      <c r="A12" s="37">
        <f t="shared" si="4"/>
        <v>11</v>
      </c>
      <c r="B12" s="3" t="s">
        <v>68</v>
      </c>
      <c r="C12" s="37" t="s">
        <v>12</v>
      </c>
      <c r="D12" s="6">
        <v>120</v>
      </c>
      <c r="E12" s="4">
        <v>16</v>
      </c>
      <c r="F12" s="14">
        <f t="shared" si="0"/>
        <v>1920</v>
      </c>
      <c r="G12" s="5">
        <v>0.23</v>
      </c>
      <c r="H12" s="4">
        <f t="shared" si="1"/>
        <v>19.68</v>
      </c>
      <c r="I12" s="14">
        <f t="shared" si="2"/>
        <v>2361.6</v>
      </c>
      <c r="J12" s="23"/>
    </row>
    <row r="13" spans="1:10" ht="73.5" customHeight="1" thickBot="1" x14ac:dyDescent="0.3">
      <c r="A13" s="37">
        <f t="shared" si="4"/>
        <v>12</v>
      </c>
      <c r="B13" s="3" t="s">
        <v>13</v>
      </c>
      <c r="C13" s="37" t="s">
        <v>11</v>
      </c>
      <c r="D13" s="6">
        <v>15</v>
      </c>
      <c r="E13" s="4">
        <v>20</v>
      </c>
      <c r="F13" s="14">
        <f t="shared" si="0"/>
        <v>300</v>
      </c>
      <c r="G13" s="5">
        <v>0.23</v>
      </c>
      <c r="H13" s="4">
        <f t="shared" si="1"/>
        <v>24.6</v>
      </c>
      <c r="I13" s="14">
        <f t="shared" si="2"/>
        <v>369</v>
      </c>
      <c r="J13" s="23"/>
    </row>
    <row r="14" spans="1:10" ht="73.5" customHeight="1" thickBot="1" x14ac:dyDescent="0.3">
      <c r="A14" s="37">
        <f t="shared" si="4"/>
        <v>13</v>
      </c>
      <c r="B14" s="3" t="s">
        <v>46</v>
      </c>
      <c r="C14" s="37" t="s">
        <v>12</v>
      </c>
      <c r="D14" s="6">
        <v>10</v>
      </c>
      <c r="E14" s="4">
        <v>79</v>
      </c>
      <c r="F14" s="14">
        <f t="shared" si="0"/>
        <v>790</v>
      </c>
      <c r="G14" s="5">
        <v>0.23</v>
      </c>
      <c r="H14" s="4">
        <f t="shared" si="1"/>
        <v>97.17</v>
      </c>
      <c r="I14" s="14">
        <f t="shared" si="2"/>
        <v>971.7</v>
      </c>
      <c r="J14" s="8"/>
    </row>
    <row r="15" spans="1:10" ht="73.5" customHeight="1" thickBot="1" x14ac:dyDescent="0.3">
      <c r="A15" s="37">
        <f t="shared" si="4"/>
        <v>14</v>
      </c>
      <c r="B15" s="3" t="s">
        <v>47</v>
      </c>
      <c r="C15" s="37" t="s">
        <v>12</v>
      </c>
      <c r="D15" s="37">
        <v>80</v>
      </c>
      <c r="E15" s="4">
        <v>32</v>
      </c>
      <c r="F15" s="14">
        <f t="shared" si="0"/>
        <v>2560</v>
      </c>
      <c r="G15" s="5">
        <v>0.23</v>
      </c>
      <c r="H15" s="4">
        <f t="shared" si="1"/>
        <v>39.36</v>
      </c>
      <c r="I15" s="14">
        <f t="shared" si="2"/>
        <v>3148.8</v>
      </c>
      <c r="J15" s="23"/>
    </row>
    <row r="16" spans="1:10" ht="73.5" customHeight="1" thickBot="1" x14ac:dyDescent="0.3">
      <c r="A16" s="37">
        <f t="shared" si="4"/>
        <v>15</v>
      </c>
      <c r="B16" s="3" t="s">
        <v>30</v>
      </c>
      <c r="C16" s="37" t="s">
        <v>12</v>
      </c>
      <c r="D16" s="37">
        <v>5</v>
      </c>
      <c r="E16" s="4">
        <v>18</v>
      </c>
      <c r="F16" s="14">
        <f t="shared" si="0"/>
        <v>90</v>
      </c>
      <c r="G16" s="5">
        <v>0.23</v>
      </c>
      <c r="H16" s="4">
        <f t="shared" si="1"/>
        <v>22.14</v>
      </c>
      <c r="I16" s="14">
        <f t="shared" si="2"/>
        <v>110.7</v>
      </c>
      <c r="J16" s="23"/>
    </row>
    <row r="17" spans="1:10" s="25" customFormat="1" ht="73.5" customHeight="1" thickBot="1" x14ac:dyDescent="0.3">
      <c r="A17" s="37">
        <f t="shared" si="4"/>
        <v>16</v>
      </c>
      <c r="B17" s="20" t="s">
        <v>29</v>
      </c>
      <c r="C17" s="16" t="s">
        <v>12</v>
      </c>
      <c r="D17" s="16">
        <v>10</v>
      </c>
      <c r="E17" s="17">
        <v>7</v>
      </c>
      <c r="F17" s="18">
        <f t="shared" si="0"/>
        <v>70</v>
      </c>
      <c r="G17" s="19">
        <v>0.23</v>
      </c>
      <c r="H17" s="17">
        <f t="shared" si="1"/>
        <v>8.61</v>
      </c>
      <c r="I17" s="18">
        <f t="shared" si="2"/>
        <v>86.1</v>
      </c>
      <c r="J17" s="24"/>
    </row>
    <row r="18" spans="1:10" ht="73.5" customHeight="1" thickBot="1" x14ac:dyDescent="0.3">
      <c r="A18" s="37">
        <f t="shared" si="4"/>
        <v>17</v>
      </c>
      <c r="B18" s="3" t="s">
        <v>56</v>
      </c>
      <c r="C18" s="37" t="s">
        <v>12</v>
      </c>
      <c r="D18" s="37">
        <v>10</v>
      </c>
      <c r="E18" s="4">
        <v>4.7</v>
      </c>
      <c r="F18" s="14">
        <f t="shared" si="0"/>
        <v>47</v>
      </c>
      <c r="G18" s="5">
        <v>0.23</v>
      </c>
      <c r="H18" s="4">
        <f t="shared" si="1"/>
        <v>5.7809999999999997</v>
      </c>
      <c r="I18" s="14">
        <f t="shared" si="2"/>
        <v>57.809999999999995</v>
      </c>
      <c r="J18" s="23"/>
    </row>
    <row r="19" spans="1:10" ht="73.5" customHeight="1" thickBot="1" x14ac:dyDescent="0.3">
      <c r="A19" s="37">
        <f t="shared" si="4"/>
        <v>18</v>
      </c>
      <c r="B19" s="3" t="s">
        <v>57</v>
      </c>
      <c r="C19" s="37" t="s">
        <v>12</v>
      </c>
      <c r="D19" s="37">
        <v>100</v>
      </c>
      <c r="E19" s="4">
        <v>18.899999999999999</v>
      </c>
      <c r="F19" s="14">
        <f t="shared" si="0"/>
        <v>1889.9999999999998</v>
      </c>
      <c r="G19" s="5">
        <v>0.23</v>
      </c>
      <c r="H19" s="4">
        <f t="shared" si="1"/>
        <v>23.246999999999996</v>
      </c>
      <c r="I19" s="14">
        <f t="shared" si="2"/>
        <v>2324.6999999999998</v>
      </c>
      <c r="J19" s="23"/>
    </row>
    <row r="20" spans="1:10" ht="73.5" customHeight="1" thickBot="1" x14ac:dyDescent="0.3">
      <c r="A20" s="37">
        <f t="shared" si="4"/>
        <v>19</v>
      </c>
      <c r="B20" s="3" t="s">
        <v>70</v>
      </c>
      <c r="C20" s="6" t="s">
        <v>14</v>
      </c>
      <c r="D20" s="6">
        <v>100</v>
      </c>
      <c r="E20" s="4">
        <v>7.9</v>
      </c>
      <c r="F20" s="14">
        <f t="shared" si="0"/>
        <v>790</v>
      </c>
      <c r="G20" s="5">
        <v>0.23</v>
      </c>
      <c r="H20" s="4">
        <f t="shared" si="1"/>
        <v>9.7170000000000005</v>
      </c>
      <c r="I20" s="14">
        <f t="shared" si="2"/>
        <v>971.7</v>
      </c>
      <c r="J20" s="23"/>
    </row>
    <row r="21" spans="1:10" ht="73.5" customHeight="1" thickBot="1" x14ac:dyDescent="0.3">
      <c r="A21" s="37">
        <f t="shared" si="4"/>
        <v>20</v>
      </c>
      <c r="B21" s="3" t="s">
        <v>58</v>
      </c>
      <c r="C21" s="37" t="s">
        <v>12</v>
      </c>
      <c r="D21" s="37">
        <v>60</v>
      </c>
      <c r="E21" s="4">
        <v>1.89</v>
      </c>
      <c r="F21" s="14">
        <f t="shared" si="0"/>
        <v>113.39999999999999</v>
      </c>
      <c r="G21" s="5">
        <v>0.23</v>
      </c>
      <c r="H21" s="4">
        <f t="shared" si="1"/>
        <v>2.3247</v>
      </c>
      <c r="I21" s="14">
        <f t="shared" si="2"/>
        <v>139.482</v>
      </c>
      <c r="J21" s="23"/>
    </row>
    <row r="22" spans="1:10" ht="73.5" customHeight="1" thickBot="1" x14ac:dyDescent="0.3">
      <c r="A22" s="37">
        <f t="shared" si="4"/>
        <v>21</v>
      </c>
      <c r="B22" s="3" t="s">
        <v>59</v>
      </c>
      <c r="C22" s="37" t="s">
        <v>12</v>
      </c>
      <c r="D22" s="37">
        <v>20</v>
      </c>
      <c r="E22" s="4">
        <v>21</v>
      </c>
      <c r="F22" s="14">
        <f t="shared" si="0"/>
        <v>420</v>
      </c>
      <c r="G22" s="5">
        <v>0.23</v>
      </c>
      <c r="H22" s="4">
        <f t="shared" si="1"/>
        <v>25.83</v>
      </c>
      <c r="I22" s="14">
        <f t="shared" si="2"/>
        <v>516.59999999999991</v>
      </c>
      <c r="J22" s="23"/>
    </row>
    <row r="23" spans="1:10" ht="73.5" customHeight="1" thickBot="1" x14ac:dyDescent="0.3">
      <c r="A23" s="37">
        <f t="shared" si="4"/>
        <v>22</v>
      </c>
      <c r="B23" s="21" t="s">
        <v>71</v>
      </c>
      <c r="C23" s="37" t="s">
        <v>12</v>
      </c>
      <c r="D23" s="6">
        <v>10</v>
      </c>
      <c r="E23" s="4">
        <v>3.2</v>
      </c>
      <c r="F23" s="14">
        <f t="shared" si="0"/>
        <v>32</v>
      </c>
      <c r="G23" s="5">
        <v>0.23</v>
      </c>
      <c r="H23" s="4">
        <f t="shared" si="1"/>
        <v>3.9359999999999999</v>
      </c>
      <c r="I23" s="14">
        <f t="shared" si="2"/>
        <v>39.36</v>
      </c>
      <c r="J23" s="23"/>
    </row>
    <row r="24" spans="1:10" ht="73.5" customHeight="1" thickBot="1" x14ac:dyDescent="0.3">
      <c r="A24" s="37">
        <f t="shared" si="4"/>
        <v>23</v>
      </c>
      <c r="B24" s="3" t="s">
        <v>60</v>
      </c>
      <c r="C24" s="37" t="s">
        <v>12</v>
      </c>
      <c r="D24" s="6">
        <v>5</v>
      </c>
      <c r="E24" s="4">
        <v>60</v>
      </c>
      <c r="F24" s="14">
        <f t="shared" si="0"/>
        <v>300</v>
      </c>
      <c r="G24" s="5">
        <v>0.23</v>
      </c>
      <c r="H24" s="4">
        <f t="shared" si="1"/>
        <v>73.8</v>
      </c>
      <c r="I24" s="14">
        <f t="shared" si="2"/>
        <v>369</v>
      </c>
      <c r="J24" s="23"/>
    </row>
    <row r="25" spans="1:10" ht="73.5" customHeight="1" thickBot="1" x14ac:dyDescent="0.3">
      <c r="A25" s="37">
        <f t="shared" si="4"/>
        <v>24</v>
      </c>
      <c r="B25" s="3" t="s">
        <v>45</v>
      </c>
      <c r="C25" s="37" t="s">
        <v>15</v>
      </c>
      <c r="D25" s="37">
        <v>30</v>
      </c>
      <c r="E25" s="4">
        <v>8</v>
      </c>
      <c r="F25" s="14">
        <f t="shared" si="0"/>
        <v>240</v>
      </c>
      <c r="G25" s="5">
        <v>0.23</v>
      </c>
      <c r="H25" s="4">
        <f t="shared" si="1"/>
        <v>9.84</v>
      </c>
      <c r="I25" s="14">
        <f t="shared" si="2"/>
        <v>295.2</v>
      </c>
      <c r="J25" s="23"/>
    </row>
    <row r="26" spans="1:10" ht="73.5" customHeight="1" thickBot="1" x14ac:dyDescent="0.3">
      <c r="A26" s="37">
        <f t="shared" si="4"/>
        <v>25</v>
      </c>
      <c r="B26" s="3" t="s">
        <v>44</v>
      </c>
      <c r="C26" s="37" t="s">
        <v>16</v>
      </c>
      <c r="D26" s="37">
        <v>30</v>
      </c>
      <c r="E26" s="4">
        <v>100</v>
      </c>
      <c r="F26" s="14">
        <f t="shared" si="0"/>
        <v>3000</v>
      </c>
      <c r="G26" s="5">
        <v>0.23</v>
      </c>
      <c r="H26" s="4">
        <f t="shared" si="1"/>
        <v>123</v>
      </c>
      <c r="I26" s="14">
        <f t="shared" si="2"/>
        <v>3690</v>
      </c>
      <c r="J26" s="23"/>
    </row>
    <row r="27" spans="1:10" ht="73.5" customHeight="1" thickBot="1" x14ac:dyDescent="0.3">
      <c r="A27" s="37">
        <f t="shared" si="4"/>
        <v>26</v>
      </c>
      <c r="B27" s="41" t="s">
        <v>97</v>
      </c>
      <c r="C27" s="37" t="s">
        <v>12</v>
      </c>
      <c r="D27" s="37">
        <v>30</v>
      </c>
      <c r="E27" s="4">
        <v>6</v>
      </c>
      <c r="F27" s="14">
        <f t="shared" si="0"/>
        <v>180</v>
      </c>
      <c r="G27" s="5">
        <v>0.23</v>
      </c>
      <c r="H27" s="4">
        <f t="shared" si="1"/>
        <v>7.38</v>
      </c>
      <c r="I27" s="14">
        <f t="shared" si="2"/>
        <v>221.4</v>
      </c>
      <c r="J27" s="23"/>
    </row>
    <row r="28" spans="1:10" ht="73.5" customHeight="1" thickBot="1" x14ac:dyDescent="0.3">
      <c r="A28" s="37">
        <f t="shared" si="4"/>
        <v>27</v>
      </c>
      <c r="B28" s="37" t="s">
        <v>98</v>
      </c>
      <c r="C28" s="37" t="s">
        <v>72</v>
      </c>
      <c r="D28" s="37">
        <v>150</v>
      </c>
      <c r="E28" s="4">
        <v>6</v>
      </c>
      <c r="F28" s="14">
        <f t="shared" si="0"/>
        <v>900</v>
      </c>
      <c r="G28" s="5">
        <v>0.23</v>
      </c>
      <c r="H28" s="4">
        <f t="shared" si="1"/>
        <v>7.38</v>
      </c>
      <c r="I28" s="14">
        <f t="shared" si="2"/>
        <v>1107</v>
      </c>
      <c r="J28" s="23"/>
    </row>
    <row r="29" spans="1:10" ht="73.5" customHeight="1" thickBot="1" x14ac:dyDescent="0.3">
      <c r="A29" s="37">
        <f t="shared" si="4"/>
        <v>28</v>
      </c>
      <c r="B29" s="21" t="s">
        <v>61</v>
      </c>
      <c r="C29" s="37" t="s">
        <v>69</v>
      </c>
      <c r="D29" s="37">
        <v>120</v>
      </c>
      <c r="E29" s="4">
        <v>5</v>
      </c>
      <c r="F29" s="14">
        <f t="shared" si="0"/>
        <v>600</v>
      </c>
      <c r="G29" s="5">
        <v>0.23</v>
      </c>
      <c r="H29" s="4">
        <f t="shared" si="1"/>
        <v>6.15</v>
      </c>
      <c r="I29" s="14">
        <f t="shared" si="2"/>
        <v>738</v>
      </c>
      <c r="J29" s="23"/>
    </row>
    <row r="30" spans="1:10" ht="73.5" customHeight="1" thickBot="1" x14ac:dyDescent="0.3">
      <c r="A30" s="37">
        <f t="shared" si="4"/>
        <v>29</v>
      </c>
      <c r="B30" s="37" t="s">
        <v>73</v>
      </c>
      <c r="C30" s="37" t="s">
        <v>12</v>
      </c>
      <c r="D30" s="37">
        <v>100</v>
      </c>
      <c r="E30" s="4">
        <v>1.2</v>
      </c>
      <c r="F30" s="14">
        <f t="shared" si="0"/>
        <v>120</v>
      </c>
      <c r="G30" s="5">
        <v>0.23</v>
      </c>
      <c r="H30" s="4">
        <f t="shared" si="1"/>
        <v>1.476</v>
      </c>
      <c r="I30" s="14">
        <f t="shared" si="2"/>
        <v>147.6</v>
      </c>
      <c r="J30" s="23"/>
    </row>
    <row r="31" spans="1:10" ht="73.5" customHeight="1" thickBot="1" x14ac:dyDescent="0.3">
      <c r="A31" s="42">
        <f>A30+1</f>
        <v>30</v>
      </c>
      <c r="B31" s="43" t="s">
        <v>62</v>
      </c>
      <c r="C31" s="37" t="s">
        <v>17</v>
      </c>
      <c r="D31" s="37">
        <v>50</v>
      </c>
      <c r="E31" s="7">
        <v>60</v>
      </c>
      <c r="F31" s="14">
        <f t="shared" si="0"/>
        <v>3000</v>
      </c>
      <c r="G31" s="5">
        <v>0.08</v>
      </c>
      <c r="H31" s="4">
        <f>SUM(E31*1.08)</f>
        <v>64.800000000000011</v>
      </c>
      <c r="I31" s="14">
        <f t="shared" si="2"/>
        <v>3240.0000000000005</v>
      </c>
      <c r="J31" s="23"/>
    </row>
    <row r="32" spans="1:10" ht="73.5" customHeight="1" thickBot="1" x14ac:dyDescent="0.3">
      <c r="A32" s="42"/>
      <c r="B32" s="44"/>
      <c r="C32" s="37" t="s">
        <v>18</v>
      </c>
      <c r="D32" s="37">
        <v>50</v>
      </c>
      <c r="E32" s="7">
        <v>60</v>
      </c>
      <c r="F32" s="14">
        <f t="shared" si="0"/>
        <v>3000</v>
      </c>
      <c r="G32" s="5">
        <v>0.08</v>
      </c>
      <c r="H32" s="4">
        <f>SUM(E32*1.08)</f>
        <v>64.800000000000011</v>
      </c>
      <c r="I32" s="14">
        <f t="shared" si="2"/>
        <v>3240.0000000000005</v>
      </c>
      <c r="J32" s="23"/>
    </row>
    <row r="33" spans="1:11" ht="73.5" customHeight="1" thickBot="1" x14ac:dyDescent="0.3">
      <c r="A33" s="42"/>
      <c r="B33" s="44"/>
      <c r="C33" s="37" t="s">
        <v>19</v>
      </c>
      <c r="D33" s="37">
        <v>50</v>
      </c>
      <c r="E33" s="7">
        <v>60</v>
      </c>
      <c r="F33" s="14">
        <f t="shared" si="0"/>
        <v>3000</v>
      </c>
      <c r="G33" s="5">
        <v>0.08</v>
      </c>
      <c r="H33" s="4">
        <f>SUM(E33*1.08)</f>
        <v>64.800000000000011</v>
      </c>
      <c r="I33" s="14">
        <f t="shared" si="2"/>
        <v>3240.0000000000005</v>
      </c>
      <c r="J33" s="23"/>
    </row>
    <row r="34" spans="1:11" ht="73.5" customHeight="1" thickBot="1" x14ac:dyDescent="0.3">
      <c r="A34" s="42"/>
      <c r="B34" s="44"/>
      <c r="C34" s="37" t="s">
        <v>20</v>
      </c>
      <c r="D34" s="37">
        <v>50</v>
      </c>
      <c r="E34" s="7">
        <v>60</v>
      </c>
      <c r="F34" s="14">
        <f t="shared" si="0"/>
        <v>3000</v>
      </c>
      <c r="G34" s="5">
        <v>0.08</v>
      </c>
      <c r="H34" s="4">
        <f>SUM(E34*1.08)</f>
        <v>64.800000000000011</v>
      </c>
      <c r="I34" s="14">
        <f t="shared" si="2"/>
        <v>3240.0000000000005</v>
      </c>
      <c r="J34" s="23"/>
    </row>
    <row r="35" spans="1:11" ht="73.5" customHeight="1" thickBot="1" x14ac:dyDescent="0.3">
      <c r="A35" s="45">
        <f>A31+1</f>
        <v>31</v>
      </c>
      <c r="B35" s="45" t="s">
        <v>99</v>
      </c>
      <c r="C35" s="37" t="s">
        <v>18</v>
      </c>
      <c r="D35" s="37">
        <v>5</v>
      </c>
      <c r="E35" s="7">
        <v>7</v>
      </c>
      <c r="F35" s="14">
        <f t="shared" si="0"/>
        <v>35</v>
      </c>
      <c r="G35" s="5">
        <v>0.23</v>
      </c>
      <c r="H35" s="4">
        <f t="shared" ref="H35:H66" si="5">SUM(E35*1.23)</f>
        <v>8.61</v>
      </c>
      <c r="I35" s="14">
        <f t="shared" si="2"/>
        <v>43.05</v>
      </c>
      <c r="J35" s="23"/>
    </row>
    <row r="36" spans="1:11" ht="73.5" customHeight="1" thickBot="1" x14ac:dyDescent="0.3">
      <c r="A36" s="45"/>
      <c r="B36" s="46"/>
      <c r="C36" s="37" t="s">
        <v>19</v>
      </c>
      <c r="D36" s="37">
        <v>5</v>
      </c>
      <c r="E36" s="7">
        <v>7</v>
      </c>
      <c r="F36" s="14">
        <f t="shared" si="0"/>
        <v>35</v>
      </c>
      <c r="G36" s="5">
        <v>0.23</v>
      </c>
      <c r="H36" s="4">
        <f t="shared" si="5"/>
        <v>8.61</v>
      </c>
      <c r="I36" s="14">
        <f t="shared" si="2"/>
        <v>43.05</v>
      </c>
      <c r="J36" s="23"/>
    </row>
    <row r="37" spans="1:11" ht="73.5" customHeight="1" thickBot="1" x14ac:dyDescent="0.3">
      <c r="A37" s="37">
        <f>A35+1</f>
        <v>32</v>
      </c>
      <c r="B37" s="3" t="s">
        <v>39</v>
      </c>
      <c r="C37" s="37" t="s">
        <v>12</v>
      </c>
      <c r="D37" s="37">
        <v>150</v>
      </c>
      <c r="E37" s="7">
        <v>8</v>
      </c>
      <c r="F37" s="14">
        <f t="shared" si="0"/>
        <v>1200</v>
      </c>
      <c r="G37" s="5">
        <v>0.23</v>
      </c>
      <c r="H37" s="4">
        <f t="shared" si="5"/>
        <v>9.84</v>
      </c>
      <c r="I37" s="14">
        <f t="shared" si="2"/>
        <v>1476</v>
      </c>
      <c r="J37" s="23"/>
    </row>
    <row r="38" spans="1:11" ht="73.5" customHeight="1" thickBot="1" x14ac:dyDescent="0.3">
      <c r="A38" s="37">
        <f>A37+1</f>
        <v>33</v>
      </c>
      <c r="B38" s="3" t="s">
        <v>74</v>
      </c>
      <c r="C38" s="37" t="s">
        <v>12</v>
      </c>
      <c r="D38" s="37">
        <v>30</v>
      </c>
      <c r="E38" s="7">
        <v>13</v>
      </c>
      <c r="F38" s="14">
        <f t="shared" si="0"/>
        <v>390</v>
      </c>
      <c r="G38" s="5">
        <v>0.23</v>
      </c>
      <c r="H38" s="4">
        <f t="shared" si="5"/>
        <v>15.99</v>
      </c>
      <c r="I38" s="14">
        <f t="shared" si="2"/>
        <v>479.7</v>
      </c>
      <c r="J38" s="23"/>
    </row>
    <row r="39" spans="1:11" ht="73.5" customHeight="1" thickBot="1" x14ac:dyDescent="0.3">
      <c r="A39" s="37">
        <f t="shared" ref="A39:A66" si="6">A38+1</f>
        <v>34</v>
      </c>
      <c r="B39" s="3" t="s">
        <v>75</v>
      </c>
      <c r="C39" s="37" t="s">
        <v>12</v>
      </c>
      <c r="D39" s="37">
        <v>60</v>
      </c>
      <c r="E39" s="7">
        <v>8.5</v>
      </c>
      <c r="F39" s="14">
        <f t="shared" si="0"/>
        <v>510</v>
      </c>
      <c r="G39" s="5">
        <v>0.23</v>
      </c>
      <c r="H39" s="4">
        <f t="shared" si="5"/>
        <v>10.455</v>
      </c>
      <c r="I39" s="14">
        <f t="shared" si="2"/>
        <v>627.29999999999995</v>
      </c>
      <c r="J39" s="23"/>
    </row>
    <row r="40" spans="1:11" ht="73.5" customHeight="1" thickBot="1" x14ac:dyDescent="0.3">
      <c r="A40" s="37">
        <f t="shared" si="6"/>
        <v>35</v>
      </c>
      <c r="B40" s="3" t="s">
        <v>76</v>
      </c>
      <c r="C40" s="37" t="s">
        <v>12</v>
      </c>
      <c r="D40" s="37">
        <v>30</v>
      </c>
      <c r="E40" s="4">
        <v>21</v>
      </c>
      <c r="F40" s="14">
        <f t="shared" si="0"/>
        <v>630</v>
      </c>
      <c r="G40" s="5">
        <v>0.23</v>
      </c>
      <c r="H40" s="4">
        <f t="shared" si="5"/>
        <v>25.83</v>
      </c>
      <c r="I40" s="14">
        <f t="shared" si="2"/>
        <v>774.9</v>
      </c>
      <c r="J40" s="23"/>
    </row>
    <row r="41" spans="1:11" ht="73.5" customHeight="1" thickBot="1" x14ac:dyDescent="0.3">
      <c r="A41" s="37">
        <f t="shared" si="6"/>
        <v>36</v>
      </c>
      <c r="B41" s="3" t="s">
        <v>77</v>
      </c>
      <c r="C41" s="37" t="s">
        <v>12</v>
      </c>
      <c r="D41" s="37">
        <v>60</v>
      </c>
      <c r="E41" s="4">
        <v>10.7</v>
      </c>
      <c r="F41" s="14">
        <f t="shared" si="0"/>
        <v>642</v>
      </c>
      <c r="G41" s="5">
        <v>0.23</v>
      </c>
      <c r="H41" s="4">
        <f t="shared" si="5"/>
        <v>13.161</v>
      </c>
      <c r="I41" s="14">
        <f t="shared" si="2"/>
        <v>789.66</v>
      </c>
      <c r="J41" s="23"/>
    </row>
    <row r="42" spans="1:11" ht="73.5" customHeight="1" thickBot="1" x14ac:dyDescent="0.3">
      <c r="A42" s="37">
        <f t="shared" si="6"/>
        <v>37</v>
      </c>
      <c r="B42" s="3" t="s">
        <v>82</v>
      </c>
      <c r="C42" s="37" t="s">
        <v>21</v>
      </c>
      <c r="D42" s="37">
        <v>600</v>
      </c>
      <c r="E42" s="4">
        <v>2.95</v>
      </c>
      <c r="F42" s="14">
        <f t="shared" si="0"/>
        <v>1770</v>
      </c>
      <c r="G42" s="5">
        <v>0.23</v>
      </c>
      <c r="H42" s="4">
        <f t="shared" si="5"/>
        <v>3.6285000000000003</v>
      </c>
      <c r="I42" s="14">
        <f t="shared" si="2"/>
        <v>2177.1000000000004</v>
      </c>
      <c r="J42" s="23"/>
    </row>
    <row r="43" spans="1:11" ht="73.5" customHeight="1" thickBot="1" x14ac:dyDescent="0.3">
      <c r="A43" s="37">
        <f t="shared" si="6"/>
        <v>38</v>
      </c>
      <c r="B43" s="26" t="s">
        <v>92</v>
      </c>
      <c r="C43" s="27" t="s">
        <v>21</v>
      </c>
      <c r="D43" s="27">
        <v>400</v>
      </c>
      <c r="E43" s="4">
        <v>4.3499999999999996</v>
      </c>
      <c r="F43" s="14">
        <f t="shared" si="0"/>
        <v>1739.9999999999998</v>
      </c>
      <c r="G43" s="5">
        <v>0.23</v>
      </c>
      <c r="H43" s="4">
        <f t="shared" si="5"/>
        <v>5.3504999999999994</v>
      </c>
      <c r="I43" s="14">
        <f t="shared" si="2"/>
        <v>2140.1999999999998</v>
      </c>
      <c r="J43" s="23"/>
    </row>
    <row r="44" spans="1:11" ht="73.5" customHeight="1" thickBot="1" x14ac:dyDescent="0.3">
      <c r="A44" s="37">
        <f t="shared" si="6"/>
        <v>39</v>
      </c>
      <c r="B44" s="28" t="s">
        <v>78</v>
      </c>
      <c r="C44" s="29" t="s">
        <v>21</v>
      </c>
      <c r="D44" s="29">
        <v>200</v>
      </c>
      <c r="E44" s="4">
        <v>4.3499999999999996</v>
      </c>
      <c r="F44" s="14">
        <f t="shared" si="0"/>
        <v>869.99999999999989</v>
      </c>
      <c r="G44" s="5">
        <v>0.23</v>
      </c>
      <c r="H44" s="4">
        <f t="shared" si="5"/>
        <v>5.3504999999999994</v>
      </c>
      <c r="I44" s="14">
        <f t="shared" si="2"/>
        <v>1070.0999999999999</v>
      </c>
      <c r="J44" s="23"/>
    </row>
    <row r="45" spans="1:11" ht="73.5" customHeight="1" thickBot="1" x14ac:dyDescent="0.3">
      <c r="A45" s="37">
        <f t="shared" si="6"/>
        <v>40</v>
      </c>
      <c r="B45" s="3" t="s">
        <v>79</v>
      </c>
      <c r="C45" s="37" t="s">
        <v>21</v>
      </c>
      <c r="D45" s="37">
        <v>20</v>
      </c>
      <c r="E45" s="4">
        <v>4.2</v>
      </c>
      <c r="F45" s="14">
        <f t="shared" si="0"/>
        <v>84</v>
      </c>
      <c r="G45" s="5">
        <v>0.23</v>
      </c>
      <c r="H45" s="4">
        <f t="shared" si="5"/>
        <v>5.1660000000000004</v>
      </c>
      <c r="I45" s="14">
        <f t="shared" si="2"/>
        <v>103.32000000000001</v>
      </c>
      <c r="J45" s="23"/>
    </row>
    <row r="46" spans="1:11" ht="73.5" customHeight="1" thickBot="1" x14ac:dyDescent="0.3">
      <c r="A46" s="37">
        <f t="shared" si="6"/>
        <v>41</v>
      </c>
      <c r="B46" s="3" t="s">
        <v>80</v>
      </c>
      <c r="C46" s="37" t="s">
        <v>21</v>
      </c>
      <c r="D46" s="37">
        <v>20</v>
      </c>
      <c r="E46" s="4">
        <v>6.9</v>
      </c>
      <c r="F46" s="14">
        <f t="shared" si="0"/>
        <v>138</v>
      </c>
      <c r="G46" s="5">
        <v>0.23</v>
      </c>
      <c r="H46" s="4">
        <f t="shared" si="5"/>
        <v>8.4870000000000001</v>
      </c>
      <c r="I46" s="14">
        <f t="shared" si="2"/>
        <v>169.74</v>
      </c>
      <c r="J46" s="23"/>
    </row>
    <row r="47" spans="1:11" ht="73.5" customHeight="1" thickBot="1" x14ac:dyDescent="0.3">
      <c r="A47" s="37">
        <f t="shared" si="6"/>
        <v>42</v>
      </c>
      <c r="B47" s="41" t="s">
        <v>100</v>
      </c>
      <c r="C47" s="39" t="s">
        <v>12</v>
      </c>
      <c r="D47" s="9">
        <v>5</v>
      </c>
      <c r="E47" s="4">
        <v>115</v>
      </c>
      <c r="F47" s="14">
        <f t="shared" si="0"/>
        <v>575</v>
      </c>
      <c r="G47" s="5">
        <v>0.23</v>
      </c>
      <c r="H47" s="4">
        <f t="shared" si="5"/>
        <v>141.44999999999999</v>
      </c>
      <c r="I47" s="14">
        <f t="shared" si="2"/>
        <v>707.25</v>
      </c>
      <c r="J47" s="23"/>
      <c r="K47" s="40" t="s">
        <v>83</v>
      </c>
    </row>
    <row r="48" spans="1:11" ht="73.5" customHeight="1" thickBot="1" x14ac:dyDescent="0.3">
      <c r="A48" s="37">
        <f t="shared" si="6"/>
        <v>43</v>
      </c>
      <c r="B48" s="37" t="s">
        <v>101</v>
      </c>
      <c r="C48" s="37" t="s">
        <v>81</v>
      </c>
      <c r="D48" s="6">
        <v>300</v>
      </c>
      <c r="E48" s="7">
        <v>50</v>
      </c>
      <c r="F48" s="14">
        <f t="shared" si="0"/>
        <v>15000</v>
      </c>
      <c r="G48" s="5">
        <v>0.23</v>
      </c>
      <c r="H48" s="4">
        <f t="shared" si="5"/>
        <v>61.5</v>
      </c>
      <c r="I48" s="14">
        <f t="shared" si="2"/>
        <v>18450</v>
      </c>
      <c r="J48" s="23"/>
      <c r="K48" s="40" t="s">
        <v>84</v>
      </c>
    </row>
    <row r="49" spans="1:11" ht="73.5" customHeight="1" thickBot="1" x14ac:dyDescent="0.3">
      <c r="A49" s="37">
        <f t="shared" si="6"/>
        <v>44</v>
      </c>
      <c r="B49" s="37" t="s">
        <v>102</v>
      </c>
      <c r="C49" s="37" t="s">
        <v>12</v>
      </c>
      <c r="D49" s="6">
        <v>5</v>
      </c>
      <c r="E49" s="4">
        <v>90</v>
      </c>
      <c r="F49" s="14">
        <f t="shared" si="0"/>
        <v>450</v>
      </c>
      <c r="G49" s="5">
        <v>0.23</v>
      </c>
      <c r="H49" s="4">
        <f t="shared" si="5"/>
        <v>110.7</v>
      </c>
      <c r="I49" s="14">
        <f t="shared" si="2"/>
        <v>553.5</v>
      </c>
      <c r="J49" s="23"/>
      <c r="K49" s="40"/>
    </row>
    <row r="50" spans="1:11" ht="73.5" customHeight="1" thickBot="1" x14ac:dyDescent="0.3">
      <c r="A50" s="37">
        <f t="shared" si="6"/>
        <v>45</v>
      </c>
      <c r="B50" s="37" t="s">
        <v>103</v>
      </c>
      <c r="C50" s="37" t="s">
        <v>16</v>
      </c>
      <c r="D50" s="37">
        <v>400</v>
      </c>
      <c r="E50" s="4">
        <v>57</v>
      </c>
      <c r="F50" s="14">
        <f t="shared" si="0"/>
        <v>22800</v>
      </c>
      <c r="G50" s="5">
        <v>0.23</v>
      </c>
      <c r="H50" s="4">
        <f t="shared" si="5"/>
        <v>70.11</v>
      </c>
      <c r="I50" s="14">
        <f t="shared" si="2"/>
        <v>28044</v>
      </c>
      <c r="J50" s="23"/>
      <c r="K50"/>
    </row>
    <row r="51" spans="1:11" ht="73.5" customHeight="1" thickBot="1" x14ac:dyDescent="0.3">
      <c r="A51" s="37">
        <f t="shared" si="6"/>
        <v>46</v>
      </c>
      <c r="B51" s="21" t="s">
        <v>63</v>
      </c>
      <c r="C51" s="37" t="s">
        <v>12</v>
      </c>
      <c r="D51" s="6">
        <v>1</v>
      </c>
      <c r="E51" s="4">
        <v>18</v>
      </c>
      <c r="F51" s="14">
        <f t="shared" si="0"/>
        <v>18</v>
      </c>
      <c r="G51" s="5">
        <v>0.23</v>
      </c>
      <c r="H51" s="4">
        <f t="shared" si="5"/>
        <v>22.14</v>
      </c>
      <c r="I51" s="14">
        <f t="shared" si="2"/>
        <v>22.14</v>
      </c>
      <c r="J51" s="23"/>
    </row>
    <row r="52" spans="1:11" ht="73.5" customHeight="1" thickBot="1" x14ac:dyDescent="0.3">
      <c r="A52" s="37">
        <f t="shared" si="6"/>
        <v>47</v>
      </c>
      <c r="B52" s="3" t="s">
        <v>64</v>
      </c>
      <c r="C52" s="37" t="s">
        <v>12</v>
      </c>
      <c r="D52" s="6">
        <v>3</v>
      </c>
      <c r="E52" s="4">
        <v>22</v>
      </c>
      <c r="F52" s="14">
        <f t="shared" si="0"/>
        <v>66</v>
      </c>
      <c r="G52" s="5">
        <v>0.23</v>
      </c>
      <c r="H52" s="4">
        <f t="shared" si="5"/>
        <v>27.06</v>
      </c>
      <c r="I52" s="14">
        <f t="shared" si="2"/>
        <v>81.179999999999993</v>
      </c>
      <c r="J52" s="23"/>
    </row>
    <row r="53" spans="1:11" ht="73.5" customHeight="1" thickBot="1" x14ac:dyDescent="0.3">
      <c r="A53" s="37">
        <f t="shared" si="6"/>
        <v>48</v>
      </c>
      <c r="B53" s="3" t="s">
        <v>28</v>
      </c>
      <c r="C53" s="37" t="s">
        <v>12</v>
      </c>
      <c r="D53" s="6">
        <v>10</v>
      </c>
      <c r="E53" s="4">
        <v>35</v>
      </c>
      <c r="F53" s="14">
        <f t="shared" si="0"/>
        <v>350</v>
      </c>
      <c r="G53" s="5">
        <v>0.23</v>
      </c>
      <c r="H53" s="4">
        <f t="shared" si="5"/>
        <v>43.05</v>
      </c>
      <c r="I53" s="14">
        <f t="shared" si="2"/>
        <v>430.5</v>
      </c>
      <c r="J53" s="23"/>
    </row>
    <row r="54" spans="1:11" ht="73.5" customHeight="1" thickBot="1" x14ac:dyDescent="0.3">
      <c r="A54" s="37">
        <f t="shared" si="6"/>
        <v>49</v>
      </c>
      <c r="B54" s="3" t="s">
        <v>85</v>
      </c>
      <c r="C54" s="37" t="s">
        <v>86</v>
      </c>
      <c r="D54" s="6">
        <v>120</v>
      </c>
      <c r="E54" s="4">
        <v>1.2</v>
      </c>
      <c r="F54" s="14">
        <f t="shared" si="0"/>
        <v>144</v>
      </c>
      <c r="G54" s="5">
        <v>0.23</v>
      </c>
      <c r="H54" s="4">
        <f t="shared" si="5"/>
        <v>1.476</v>
      </c>
      <c r="I54" s="14">
        <f t="shared" si="2"/>
        <v>177.12</v>
      </c>
      <c r="J54" s="23"/>
    </row>
    <row r="55" spans="1:11" ht="73.5" customHeight="1" thickBot="1" x14ac:dyDescent="0.3">
      <c r="A55" s="37">
        <f t="shared" si="6"/>
        <v>50</v>
      </c>
      <c r="B55" s="3" t="s">
        <v>65</v>
      </c>
      <c r="C55" s="37" t="s">
        <v>12</v>
      </c>
      <c r="D55" s="6">
        <v>10</v>
      </c>
      <c r="E55" s="4">
        <v>17.5</v>
      </c>
      <c r="F55" s="14">
        <f t="shared" si="0"/>
        <v>175</v>
      </c>
      <c r="G55" s="5">
        <v>0.23</v>
      </c>
      <c r="H55" s="4">
        <f t="shared" si="5"/>
        <v>21.524999999999999</v>
      </c>
      <c r="I55" s="14">
        <f t="shared" si="2"/>
        <v>215.25</v>
      </c>
      <c r="J55" s="23"/>
    </row>
    <row r="56" spans="1:11" ht="73.5" customHeight="1" thickBot="1" x14ac:dyDescent="0.3">
      <c r="A56" s="37">
        <f>A55+1</f>
        <v>51</v>
      </c>
      <c r="B56" s="3" t="s">
        <v>43</v>
      </c>
      <c r="C56" s="37" t="s">
        <v>9</v>
      </c>
      <c r="D56" s="6">
        <v>10</v>
      </c>
      <c r="E56" s="4">
        <v>11.5</v>
      </c>
      <c r="F56" s="14">
        <f t="shared" si="0"/>
        <v>115</v>
      </c>
      <c r="G56" s="5">
        <v>0.23</v>
      </c>
      <c r="H56" s="4">
        <f t="shared" si="5"/>
        <v>14.145</v>
      </c>
      <c r="I56" s="14">
        <f t="shared" si="2"/>
        <v>141.44999999999999</v>
      </c>
      <c r="J56" s="10" t="s">
        <v>22</v>
      </c>
    </row>
    <row r="57" spans="1:11" ht="73.5" customHeight="1" thickBot="1" x14ac:dyDescent="0.3">
      <c r="A57" s="37">
        <f t="shared" si="6"/>
        <v>52</v>
      </c>
      <c r="B57" s="3" t="s">
        <v>42</v>
      </c>
      <c r="C57" s="37" t="s">
        <v>23</v>
      </c>
      <c r="D57" s="6">
        <v>1</v>
      </c>
      <c r="E57" s="4">
        <v>100</v>
      </c>
      <c r="F57" s="14">
        <f t="shared" si="0"/>
        <v>100</v>
      </c>
      <c r="G57" s="5">
        <v>0.23</v>
      </c>
      <c r="H57" s="4">
        <f t="shared" si="5"/>
        <v>123</v>
      </c>
      <c r="I57" s="14">
        <f t="shared" si="2"/>
        <v>123</v>
      </c>
      <c r="J57" s="10" t="s">
        <v>24</v>
      </c>
    </row>
    <row r="58" spans="1:11" ht="73.5" customHeight="1" thickBot="1" x14ac:dyDescent="0.3">
      <c r="A58" s="37">
        <f t="shared" si="6"/>
        <v>53</v>
      </c>
      <c r="B58" s="3" t="s">
        <v>25</v>
      </c>
      <c r="C58" s="37" t="s">
        <v>31</v>
      </c>
      <c r="D58" s="6">
        <v>10</v>
      </c>
      <c r="E58" s="4">
        <v>8</v>
      </c>
      <c r="F58" s="14">
        <f t="shared" si="0"/>
        <v>80</v>
      </c>
      <c r="G58" s="5">
        <v>0.23</v>
      </c>
      <c r="H58" s="4">
        <f t="shared" si="5"/>
        <v>9.84</v>
      </c>
      <c r="I58" s="14">
        <f t="shared" si="2"/>
        <v>98.4</v>
      </c>
      <c r="J58" s="10"/>
    </row>
    <row r="59" spans="1:11" ht="73.5" customHeight="1" thickBot="1" x14ac:dyDescent="0.3">
      <c r="A59" s="37">
        <f t="shared" si="6"/>
        <v>54</v>
      </c>
      <c r="B59" s="3" t="s">
        <v>41</v>
      </c>
      <c r="C59" s="37" t="s">
        <v>9</v>
      </c>
      <c r="D59" s="6">
        <v>10</v>
      </c>
      <c r="E59" s="4">
        <v>15</v>
      </c>
      <c r="F59" s="14">
        <f t="shared" si="0"/>
        <v>150</v>
      </c>
      <c r="G59" s="5">
        <v>0.23</v>
      </c>
      <c r="H59" s="4">
        <f t="shared" si="5"/>
        <v>18.45</v>
      </c>
      <c r="I59" s="14">
        <f t="shared" si="2"/>
        <v>184.5</v>
      </c>
      <c r="J59" s="10" t="s">
        <v>26</v>
      </c>
    </row>
    <row r="60" spans="1:11" ht="73.5" customHeight="1" thickBot="1" x14ac:dyDescent="0.3">
      <c r="A60" s="37">
        <f t="shared" si="6"/>
        <v>55</v>
      </c>
      <c r="B60" s="3" t="s">
        <v>33</v>
      </c>
      <c r="C60" s="37" t="s">
        <v>23</v>
      </c>
      <c r="D60" s="6">
        <v>1</v>
      </c>
      <c r="E60" s="4">
        <v>160</v>
      </c>
      <c r="F60" s="14">
        <f t="shared" si="0"/>
        <v>160</v>
      </c>
      <c r="G60" s="5">
        <v>0.23</v>
      </c>
      <c r="H60" s="4">
        <f t="shared" si="5"/>
        <v>196.8</v>
      </c>
      <c r="I60" s="14">
        <f t="shared" si="2"/>
        <v>196.8</v>
      </c>
      <c r="J60" s="10" t="s">
        <v>27</v>
      </c>
    </row>
    <row r="61" spans="1:11" ht="73.5" customHeight="1" thickBot="1" x14ac:dyDescent="0.3">
      <c r="A61" s="37">
        <f t="shared" si="6"/>
        <v>56</v>
      </c>
      <c r="B61" s="3" t="s">
        <v>40</v>
      </c>
      <c r="C61" s="37" t="s">
        <v>35</v>
      </c>
      <c r="D61" s="6">
        <v>40</v>
      </c>
      <c r="E61" s="4">
        <v>9.5500000000000007</v>
      </c>
      <c r="F61" s="14">
        <f t="shared" si="0"/>
        <v>382</v>
      </c>
      <c r="G61" s="5">
        <v>0.23</v>
      </c>
      <c r="H61" s="4">
        <f t="shared" si="5"/>
        <v>11.746500000000001</v>
      </c>
      <c r="I61" s="14">
        <f t="shared" si="2"/>
        <v>469.86</v>
      </c>
      <c r="J61" s="10"/>
    </row>
    <row r="62" spans="1:11" ht="73.5" customHeight="1" thickBot="1" x14ac:dyDescent="0.3">
      <c r="A62" s="37"/>
      <c r="B62" s="3" t="s">
        <v>66</v>
      </c>
      <c r="C62" s="37" t="s">
        <v>36</v>
      </c>
      <c r="D62" s="6">
        <v>40</v>
      </c>
      <c r="E62" s="4">
        <v>16</v>
      </c>
      <c r="F62" s="14">
        <f t="shared" si="0"/>
        <v>640</v>
      </c>
      <c r="G62" s="5">
        <v>0.23</v>
      </c>
      <c r="H62" s="4">
        <f t="shared" si="5"/>
        <v>19.68</v>
      </c>
      <c r="I62" s="14">
        <f t="shared" si="2"/>
        <v>787.2</v>
      </c>
      <c r="J62" s="10"/>
    </row>
    <row r="63" spans="1:11" ht="73.5" customHeight="1" thickBot="1" x14ac:dyDescent="0.3">
      <c r="A63" s="37">
        <f>A61+1</f>
        <v>57</v>
      </c>
      <c r="B63" s="3" t="s">
        <v>95</v>
      </c>
      <c r="C63" s="37" t="s">
        <v>96</v>
      </c>
      <c r="D63" s="6">
        <v>15</v>
      </c>
      <c r="E63" s="4">
        <v>45</v>
      </c>
      <c r="F63" s="14">
        <f t="shared" si="0"/>
        <v>675</v>
      </c>
      <c r="G63" s="5">
        <v>0.23</v>
      </c>
      <c r="H63" s="4">
        <f t="shared" si="5"/>
        <v>55.35</v>
      </c>
      <c r="I63" s="14">
        <f t="shared" si="2"/>
        <v>830.25</v>
      </c>
      <c r="J63" s="10"/>
    </row>
    <row r="64" spans="1:11" ht="73.5" customHeight="1" thickBot="1" x14ac:dyDescent="0.3">
      <c r="A64" s="37">
        <f t="shared" si="6"/>
        <v>58</v>
      </c>
      <c r="B64" s="3" t="s">
        <v>87</v>
      </c>
      <c r="C64" s="37" t="s">
        <v>88</v>
      </c>
      <c r="D64" s="6">
        <v>5</v>
      </c>
      <c r="E64" s="4">
        <v>6.6</v>
      </c>
      <c r="F64" s="14">
        <f t="shared" si="0"/>
        <v>33</v>
      </c>
      <c r="G64" s="5">
        <v>0.23</v>
      </c>
      <c r="H64" s="4">
        <f t="shared" si="5"/>
        <v>8.1180000000000003</v>
      </c>
      <c r="I64" s="14">
        <f t="shared" si="2"/>
        <v>40.590000000000003</v>
      </c>
      <c r="J64" s="10"/>
    </row>
    <row r="65" spans="1:10" ht="73.5" customHeight="1" thickBot="1" x14ac:dyDescent="0.3">
      <c r="A65" s="37">
        <f t="shared" si="6"/>
        <v>59</v>
      </c>
      <c r="B65" s="3" t="s">
        <v>89</v>
      </c>
      <c r="C65" s="37" t="s">
        <v>90</v>
      </c>
      <c r="D65" s="6">
        <v>10</v>
      </c>
      <c r="E65" s="4">
        <v>11</v>
      </c>
      <c r="F65" s="14">
        <f t="shared" si="0"/>
        <v>110</v>
      </c>
      <c r="G65" s="5">
        <v>0.23</v>
      </c>
      <c r="H65" s="4">
        <f t="shared" si="5"/>
        <v>13.53</v>
      </c>
      <c r="I65" s="14">
        <f t="shared" si="2"/>
        <v>135.29999999999998</v>
      </c>
      <c r="J65" s="10"/>
    </row>
    <row r="66" spans="1:10" ht="73.5" customHeight="1" thickBot="1" x14ac:dyDescent="0.3">
      <c r="A66" s="37">
        <f t="shared" si="6"/>
        <v>60</v>
      </c>
      <c r="B66" s="3" t="s">
        <v>91</v>
      </c>
      <c r="C66" s="37" t="s">
        <v>34</v>
      </c>
      <c r="D66" s="6">
        <v>10</v>
      </c>
      <c r="E66" s="4">
        <v>8.5</v>
      </c>
      <c r="F66" s="14">
        <f t="shared" ref="F66" si="7">SUM(E66*D66)</f>
        <v>85</v>
      </c>
      <c r="G66" s="5">
        <v>0.23</v>
      </c>
      <c r="H66" s="4">
        <f t="shared" si="5"/>
        <v>10.455</v>
      </c>
      <c r="I66" s="14">
        <f t="shared" ref="I66" si="8">SUM(H66*D66)</f>
        <v>104.55</v>
      </c>
      <c r="J66" s="10"/>
    </row>
    <row r="67" spans="1:10" x14ac:dyDescent="0.25">
      <c r="A67" s="23"/>
      <c r="B67" s="30"/>
      <c r="C67" s="23"/>
      <c r="D67" s="23"/>
      <c r="E67" s="23"/>
      <c r="F67" s="31">
        <f>SUM(F2:F66)</f>
        <v>84584.4</v>
      </c>
      <c r="G67" s="23"/>
      <c r="H67" s="23"/>
      <c r="I67" s="31">
        <f>SUM(I2:I66)</f>
        <v>102088.81199999999</v>
      </c>
      <c r="J67" s="23"/>
    </row>
    <row r="68" spans="1:10" ht="60" x14ac:dyDescent="0.25">
      <c r="A68" s="23"/>
      <c r="B68" s="30" t="s">
        <v>32</v>
      </c>
      <c r="C68" s="23"/>
      <c r="D68" s="23"/>
      <c r="E68" s="23"/>
      <c r="F68" s="31"/>
      <c r="G68" s="23"/>
      <c r="H68" s="23"/>
      <c r="I68" s="31"/>
      <c r="J68" s="23"/>
    </row>
  </sheetData>
  <mergeCells count="4">
    <mergeCell ref="A31:A34"/>
    <mergeCell ref="B31:B34"/>
    <mergeCell ref="A35:A36"/>
    <mergeCell ref="B35:B36"/>
  </mergeCells>
  <pageMargins left="0.7" right="0.7" top="0.75" bottom="0.75" header="0.51180555555555496" footer="0.51180555555555496"/>
  <pageSetup paperSize="9" scale="64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8"/>
  <sheetViews>
    <sheetView tabSelected="1" topLeftCell="A52" zoomScale="145" zoomScaleNormal="145" workbookViewId="0">
      <selection activeCell="B53" sqref="B53"/>
    </sheetView>
  </sheetViews>
  <sheetFormatPr defaultColWidth="9.140625" defaultRowHeight="15" x14ac:dyDescent="0.25"/>
  <cols>
    <col min="1" max="1" width="3.28515625" style="15"/>
    <col min="2" max="2" width="53.7109375" style="32"/>
    <col min="3" max="3" width="9.85546875" style="15" bestFit="1" customWidth="1"/>
    <col min="4" max="4" width="10.140625" style="15"/>
    <col min="5" max="5" width="13" style="15"/>
    <col min="6" max="6" width="11.85546875" style="33" bestFit="1" customWidth="1"/>
    <col min="7" max="7" width="6.140625" style="15"/>
    <col min="8" max="8" width="12.85546875" style="15"/>
    <col min="9" max="9" width="12.42578125" style="33" bestFit="1" customWidth="1"/>
    <col min="10" max="10" width="19" style="15" bestFit="1" customWidth="1"/>
    <col min="11" max="1025" width="56.140625" style="15"/>
    <col min="1026" max="16384" width="9.140625" style="15"/>
  </cols>
  <sheetData>
    <row r="1" spans="1:10" ht="36.75" thickBot="1" x14ac:dyDescent="0.3">
      <c r="A1" s="12" t="s">
        <v>0</v>
      </c>
      <c r="B1" s="12" t="s">
        <v>1</v>
      </c>
      <c r="C1" s="12" t="s">
        <v>2</v>
      </c>
      <c r="D1" s="12" t="s">
        <v>3</v>
      </c>
      <c r="E1" s="1" t="s">
        <v>4</v>
      </c>
      <c r="F1" s="13" t="s">
        <v>5</v>
      </c>
      <c r="G1" s="1" t="s">
        <v>6</v>
      </c>
      <c r="H1" s="1" t="s">
        <v>7</v>
      </c>
      <c r="I1" s="13" t="s">
        <v>8</v>
      </c>
      <c r="J1" s="2"/>
    </row>
    <row r="2" spans="1:10" ht="36.75" thickBot="1" x14ac:dyDescent="0.3">
      <c r="A2" s="11">
        <v>1</v>
      </c>
      <c r="B2" s="3" t="s">
        <v>104</v>
      </c>
      <c r="C2" s="34" t="s">
        <v>9</v>
      </c>
      <c r="D2" s="34">
        <v>120</v>
      </c>
      <c r="E2" s="4"/>
      <c r="F2" s="14"/>
      <c r="G2" s="5"/>
      <c r="H2" s="4"/>
      <c r="I2" s="14"/>
      <c r="J2" s="22"/>
    </row>
    <row r="3" spans="1:10" ht="48.75" thickBot="1" x14ac:dyDescent="0.3">
      <c r="A3" s="11">
        <f>A2+1</f>
        <v>2</v>
      </c>
      <c r="B3" s="3" t="s">
        <v>105</v>
      </c>
      <c r="C3" s="34" t="s">
        <v>38</v>
      </c>
      <c r="D3" s="6">
        <v>60</v>
      </c>
      <c r="E3" s="4"/>
      <c r="F3" s="14"/>
      <c r="G3" s="5"/>
      <c r="H3" s="4"/>
      <c r="I3" s="14"/>
      <c r="J3" s="22"/>
    </row>
    <row r="4" spans="1:10" ht="24.75" thickBot="1" x14ac:dyDescent="0.3">
      <c r="A4" s="11">
        <f>A3+1</f>
        <v>3</v>
      </c>
      <c r="B4" s="3" t="s">
        <v>106</v>
      </c>
      <c r="C4" s="34" t="s">
        <v>37</v>
      </c>
      <c r="D4" s="6">
        <v>60</v>
      </c>
      <c r="E4" s="4"/>
      <c r="F4" s="14"/>
      <c r="G4" s="5"/>
      <c r="H4" s="4"/>
      <c r="I4" s="14"/>
      <c r="J4" s="22"/>
    </row>
    <row r="5" spans="1:10" ht="60.75" thickBot="1" x14ac:dyDescent="0.3">
      <c r="A5" s="11">
        <f>A4+1</f>
        <v>4</v>
      </c>
      <c r="B5" s="3" t="s">
        <v>107</v>
      </c>
      <c r="C5" s="34" t="s">
        <v>9</v>
      </c>
      <c r="D5" s="34">
        <v>50</v>
      </c>
      <c r="E5" s="4"/>
      <c r="F5" s="14"/>
      <c r="G5" s="5"/>
      <c r="H5" s="4"/>
      <c r="I5" s="14"/>
      <c r="J5" s="23"/>
    </row>
    <row r="6" spans="1:10" ht="24.75" thickBot="1" x14ac:dyDescent="0.3">
      <c r="A6" s="11">
        <f t="shared" ref="A6:A30" si="0">A5+1</f>
        <v>5</v>
      </c>
      <c r="B6" s="35" t="s">
        <v>108</v>
      </c>
      <c r="C6" s="34" t="s">
        <v>93</v>
      </c>
      <c r="D6" s="34">
        <v>100</v>
      </c>
      <c r="E6" s="4"/>
      <c r="F6" s="14"/>
      <c r="G6" s="5"/>
      <c r="H6" s="4"/>
      <c r="I6" s="14"/>
      <c r="J6" s="23"/>
    </row>
    <row r="7" spans="1:10" ht="60.75" thickBot="1" x14ac:dyDescent="0.3">
      <c r="A7" s="11">
        <f t="shared" si="0"/>
        <v>6</v>
      </c>
      <c r="B7" s="3" t="s">
        <v>109</v>
      </c>
      <c r="C7" s="34" t="s">
        <v>10</v>
      </c>
      <c r="D7" s="6">
        <v>30</v>
      </c>
      <c r="E7" s="4"/>
      <c r="F7" s="14"/>
      <c r="G7" s="5"/>
      <c r="H7" s="4"/>
      <c r="I7" s="14"/>
      <c r="J7" s="23"/>
    </row>
    <row r="8" spans="1:10" ht="48.75" thickBot="1" x14ac:dyDescent="0.3">
      <c r="A8" s="11">
        <f t="shared" si="0"/>
        <v>7</v>
      </c>
      <c r="B8" s="3" t="s">
        <v>110</v>
      </c>
      <c r="C8" s="34" t="s">
        <v>11</v>
      </c>
      <c r="D8" s="6">
        <v>50</v>
      </c>
      <c r="E8" s="4"/>
      <c r="F8" s="14"/>
      <c r="G8" s="5"/>
      <c r="H8" s="4"/>
      <c r="I8" s="14"/>
      <c r="J8" s="23"/>
    </row>
    <row r="9" spans="1:10" ht="48.75" thickBot="1" x14ac:dyDescent="0.3">
      <c r="A9" s="11">
        <f>A8+1</f>
        <v>8</v>
      </c>
      <c r="B9" s="21" t="s">
        <v>113</v>
      </c>
      <c r="C9" s="34" t="s">
        <v>11</v>
      </c>
      <c r="D9" s="6">
        <v>20</v>
      </c>
      <c r="E9" s="4"/>
      <c r="F9" s="14"/>
      <c r="G9" s="5"/>
      <c r="H9" s="4"/>
      <c r="I9" s="14"/>
      <c r="J9" s="23"/>
    </row>
    <row r="10" spans="1:10" ht="15.75" thickBot="1" x14ac:dyDescent="0.3">
      <c r="A10" s="11">
        <f>A9+1</f>
        <v>9</v>
      </c>
      <c r="B10" s="3" t="s">
        <v>112</v>
      </c>
      <c r="C10" s="34" t="s">
        <v>12</v>
      </c>
      <c r="D10" s="6">
        <v>450</v>
      </c>
      <c r="E10" s="4"/>
      <c r="F10" s="14"/>
      <c r="G10" s="5"/>
      <c r="H10" s="4"/>
      <c r="I10" s="14"/>
      <c r="J10" s="23"/>
    </row>
    <row r="11" spans="1:10" ht="36.75" thickBot="1" x14ac:dyDescent="0.3">
      <c r="A11" s="11">
        <f t="shared" si="0"/>
        <v>10</v>
      </c>
      <c r="B11" s="3" t="s">
        <v>114</v>
      </c>
      <c r="C11" s="34" t="s">
        <v>12</v>
      </c>
      <c r="D11" s="6">
        <v>20</v>
      </c>
      <c r="E11" s="4"/>
      <c r="F11" s="14"/>
      <c r="G11" s="5"/>
      <c r="H11" s="4"/>
      <c r="I11" s="14"/>
      <c r="J11" s="23"/>
    </row>
    <row r="12" spans="1:10" ht="36.75" thickBot="1" x14ac:dyDescent="0.3">
      <c r="A12" s="11">
        <f t="shared" si="0"/>
        <v>11</v>
      </c>
      <c r="B12" s="3" t="s">
        <v>115</v>
      </c>
      <c r="C12" s="34" t="s">
        <v>12</v>
      </c>
      <c r="D12" s="6">
        <v>120</v>
      </c>
      <c r="E12" s="4"/>
      <c r="F12" s="14"/>
      <c r="G12" s="5"/>
      <c r="H12" s="4"/>
      <c r="I12" s="14"/>
      <c r="J12" s="23"/>
    </row>
    <row r="13" spans="1:10" ht="15.75" thickBot="1" x14ac:dyDescent="0.3">
      <c r="A13" s="11">
        <f t="shared" si="0"/>
        <v>12</v>
      </c>
      <c r="B13" s="3" t="s">
        <v>148</v>
      </c>
      <c r="C13" s="34" t="s">
        <v>11</v>
      </c>
      <c r="D13" s="6">
        <v>15</v>
      </c>
      <c r="E13" s="4"/>
      <c r="F13" s="14"/>
      <c r="G13" s="5"/>
      <c r="H13" s="4"/>
      <c r="I13" s="14"/>
      <c r="J13" s="23"/>
    </row>
    <row r="14" spans="1:10" ht="168.75" thickBot="1" x14ac:dyDescent="0.3">
      <c r="A14" s="11">
        <f t="shared" si="0"/>
        <v>13</v>
      </c>
      <c r="B14" s="3" t="s">
        <v>147</v>
      </c>
      <c r="C14" s="34" t="s">
        <v>12</v>
      </c>
      <c r="D14" s="6">
        <v>10</v>
      </c>
      <c r="E14" s="4"/>
      <c r="F14" s="14"/>
      <c r="G14" s="5"/>
      <c r="H14" s="4"/>
      <c r="I14" s="14"/>
      <c r="J14" s="8"/>
    </row>
    <row r="15" spans="1:10" ht="111" customHeight="1" thickBot="1" x14ac:dyDescent="0.3">
      <c r="A15" s="11">
        <f t="shared" si="0"/>
        <v>14</v>
      </c>
      <c r="B15" s="3" t="s">
        <v>111</v>
      </c>
      <c r="C15" s="34" t="s">
        <v>12</v>
      </c>
      <c r="D15" s="34">
        <v>80</v>
      </c>
      <c r="E15" s="4"/>
      <c r="F15" s="14"/>
      <c r="G15" s="5"/>
      <c r="H15" s="4"/>
      <c r="I15" s="14"/>
      <c r="J15" s="23"/>
    </row>
    <row r="16" spans="1:10" ht="60.75" thickBot="1" x14ac:dyDescent="0.3">
      <c r="A16" s="11">
        <f t="shared" si="0"/>
        <v>15</v>
      </c>
      <c r="B16" s="3" t="s">
        <v>116</v>
      </c>
      <c r="C16" s="34" t="s">
        <v>12</v>
      </c>
      <c r="D16" s="34">
        <v>5</v>
      </c>
      <c r="E16" s="4"/>
      <c r="F16" s="14"/>
      <c r="G16" s="5"/>
      <c r="H16" s="4"/>
      <c r="I16" s="14"/>
      <c r="J16" s="23"/>
    </row>
    <row r="17" spans="1:10" s="25" customFormat="1" ht="24.75" thickBot="1" x14ac:dyDescent="0.3">
      <c r="A17" s="11">
        <f t="shared" si="0"/>
        <v>16</v>
      </c>
      <c r="B17" s="20" t="s">
        <v>149</v>
      </c>
      <c r="C17" s="16" t="s">
        <v>12</v>
      </c>
      <c r="D17" s="16">
        <v>10</v>
      </c>
      <c r="E17" s="17"/>
      <c r="F17" s="18"/>
      <c r="G17" s="19"/>
      <c r="H17" s="17"/>
      <c r="I17" s="18"/>
      <c r="J17" s="24"/>
    </row>
    <row r="18" spans="1:10" ht="50.25" thickBot="1" x14ac:dyDescent="0.3">
      <c r="A18" s="11">
        <f t="shared" si="0"/>
        <v>17</v>
      </c>
      <c r="B18" s="3" t="s">
        <v>56</v>
      </c>
      <c r="C18" s="34" t="s">
        <v>12</v>
      </c>
      <c r="D18" s="34">
        <v>10</v>
      </c>
      <c r="E18" s="4"/>
      <c r="F18" s="14"/>
      <c r="G18" s="5"/>
      <c r="H18" s="4"/>
      <c r="I18" s="14"/>
      <c r="J18" s="23"/>
    </row>
    <row r="19" spans="1:10" ht="50.25" thickBot="1" x14ac:dyDescent="0.3">
      <c r="A19" s="11">
        <f t="shared" si="0"/>
        <v>18</v>
      </c>
      <c r="B19" s="3" t="s">
        <v>117</v>
      </c>
      <c r="C19" s="34" t="s">
        <v>12</v>
      </c>
      <c r="D19" s="34">
        <v>100</v>
      </c>
      <c r="E19" s="4"/>
      <c r="F19" s="14"/>
      <c r="G19" s="5"/>
      <c r="H19" s="4"/>
      <c r="I19" s="14"/>
      <c r="J19" s="23"/>
    </row>
    <row r="20" spans="1:10" ht="36.75" thickBot="1" x14ac:dyDescent="0.3">
      <c r="A20" s="11">
        <f t="shared" si="0"/>
        <v>19</v>
      </c>
      <c r="B20" s="3" t="s">
        <v>70</v>
      </c>
      <c r="C20" s="6" t="s">
        <v>14</v>
      </c>
      <c r="D20" s="6">
        <v>100</v>
      </c>
      <c r="E20" s="4"/>
      <c r="F20" s="14"/>
      <c r="G20" s="5"/>
      <c r="H20" s="4"/>
      <c r="I20" s="14"/>
      <c r="J20" s="23"/>
    </row>
    <row r="21" spans="1:10" ht="38.25" thickBot="1" x14ac:dyDescent="0.3">
      <c r="A21" s="11">
        <f t="shared" si="0"/>
        <v>20</v>
      </c>
      <c r="B21" s="3" t="s">
        <v>58</v>
      </c>
      <c r="C21" s="34" t="s">
        <v>12</v>
      </c>
      <c r="D21" s="34">
        <v>60</v>
      </c>
      <c r="E21" s="4"/>
      <c r="F21" s="14"/>
      <c r="G21" s="5"/>
      <c r="H21" s="4"/>
      <c r="I21" s="14"/>
      <c r="J21" s="23"/>
    </row>
    <row r="22" spans="1:10" ht="60.75" thickBot="1" x14ac:dyDescent="0.3">
      <c r="A22" s="11">
        <f t="shared" si="0"/>
        <v>21</v>
      </c>
      <c r="B22" s="3" t="s">
        <v>59</v>
      </c>
      <c r="C22" s="34" t="s">
        <v>12</v>
      </c>
      <c r="D22" s="34">
        <v>20</v>
      </c>
      <c r="E22" s="4"/>
      <c r="F22" s="14"/>
      <c r="G22" s="5"/>
      <c r="H22" s="4"/>
      <c r="I22" s="14"/>
      <c r="J22" s="23"/>
    </row>
    <row r="23" spans="1:10" ht="15.75" thickBot="1" x14ac:dyDescent="0.3">
      <c r="A23" s="11">
        <f t="shared" si="0"/>
        <v>22</v>
      </c>
      <c r="B23" s="21" t="s">
        <v>71</v>
      </c>
      <c r="C23" s="34" t="s">
        <v>12</v>
      </c>
      <c r="D23" s="6">
        <v>10</v>
      </c>
      <c r="E23" s="4"/>
      <c r="F23" s="14"/>
      <c r="G23" s="5"/>
      <c r="H23" s="4"/>
      <c r="I23" s="14"/>
      <c r="J23" s="23"/>
    </row>
    <row r="24" spans="1:10" ht="72.75" thickBot="1" x14ac:dyDescent="0.3">
      <c r="A24" s="11">
        <f t="shared" si="0"/>
        <v>23</v>
      </c>
      <c r="B24" s="3" t="s">
        <v>118</v>
      </c>
      <c r="C24" s="34" t="s">
        <v>12</v>
      </c>
      <c r="D24" s="6">
        <v>5</v>
      </c>
      <c r="E24" s="4"/>
      <c r="F24" s="14"/>
      <c r="G24" s="5"/>
      <c r="H24" s="4"/>
      <c r="I24" s="14"/>
      <c r="J24" s="23"/>
    </row>
    <row r="25" spans="1:10" ht="24.75" thickBot="1" x14ac:dyDescent="0.3">
      <c r="A25" s="11">
        <f t="shared" si="0"/>
        <v>24</v>
      </c>
      <c r="B25" s="21" t="s">
        <v>150</v>
      </c>
      <c r="C25" s="34" t="s">
        <v>15</v>
      </c>
      <c r="D25" s="34">
        <v>30</v>
      </c>
      <c r="E25" s="4"/>
      <c r="F25" s="14"/>
      <c r="G25" s="5"/>
      <c r="H25" s="4"/>
      <c r="I25" s="14"/>
      <c r="J25" s="23"/>
    </row>
    <row r="26" spans="1:10" ht="36.75" thickBot="1" x14ac:dyDescent="0.3">
      <c r="A26" s="11">
        <f t="shared" si="0"/>
        <v>25</v>
      </c>
      <c r="B26" s="21" t="s">
        <v>151</v>
      </c>
      <c r="C26" s="34" t="s">
        <v>16</v>
      </c>
      <c r="D26" s="34">
        <v>30</v>
      </c>
      <c r="E26" s="4"/>
      <c r="F26" s="14"/>
      <c r="G26" s="5"/>
      <c r="H26" s="4"/>
      <c r="I26" s="14"/>
      <c r="J26" s="23"/>
    </row>
    <row r="27" spans="1:10" ht="73.5" thickBot="1" x14ac:dyDescent="0.3">
      <c r="A27" s="11">
        <f t="shared" si="0"/>
        <v>26</v>
      </c>
      <c r="B27" s="41" t="s">
        <v>119</v>
      </c>
      <c r="C27" s="34" t="s">
        <v>12</v>
      </c>
      <c r="D27" s="34">
        <v>30</v>
      </c>
      <c r="E27" s="4"/>
      <c r="F27" s="14"/>
      <c r="G27" s="5"/>
      <c r="H27" s="4"/>
      <c r="I27" s="14"/>
      <c r="J27" s="23"/>
    </row>
    <row r="28" spans="1:10" ht="48.75" thickBot="1" x14ac:dyDescent="0.3">
      <c r="A28" s="11">
        <f t="shared" si="0"/>
        <v>27</v>
      </c>
      <c r="B28" s="34" t="s">
        <v>120</v>
      </c>
      <c r="C28" s="34" t="s">
        <v>72</v>
      </c>
      <c r="D28" s="34">
        <v>150</v>
      </c>
      <c r="E28" s="4"/>
      <c r="F28" s="14"/>
      <c r="G28" s="5"/>
      <c r="H28" s="4"/>
      <c r="I28" s="14"/>
      <c r="J28" s="23"/>
    </row>
    <row r="29" spans="1:10" ht="24.75" thickBot="1" x14ac:dyDescent="0.3">
      <c r="A29" s="11">
        <f t="shared" si="0"/>
        <v>28</v>
      </c>
      <c r="B29" s="21" t="s">
        <v>121</v>
      </c>
      <c r="C29" s="34" t="s">
        <v>69</v>
      </c>
      <c r="D29" s="34">
        <v>120</v>
      </c>
      <c r="E29" s="4"/>
      <c r="F29" s="14"/>
      <c r="G29" s="5"/>
      <c r="H29" s="4"/>
      <c r="I29" s="14"/>
      <c r="J29" s="23"/>
    </row>
    <row r="30" spans="1:10" ht="24.75" thickBot="1" x14ac:dyDescent="0.3">
      <c r="A30" s="11">
        <f t="shared" si="0"/>
        <v>29</v>
      </c>
      <c r="B30" s="34" t="s">
        <v>73</v>
      </c>
      <c r="C30" s="34" t="s">
        <v>12</v>
      </c>
      <c r="D30" s="34">
        <v>100</v>
      </c>
      <c r="E30" s="4"/>
      <c r="F30" s="14"/>
      <c r="G30" s="5"/>
      <c r="H30" s="4"/>
      <c r="I30" s="14"/>
      <c r="J30" s="23"/>
    </row>
    <row r="31" spans="1:10" ht="13.9" customHeight="1" thickBot="1" x14ac:dyDescent="0.3">
      <c r="A31" s="42">
        <f>A30+1</f>
        <v>30</v>
      </c>
      <c r="B31" s="43" t="s">
        <v>62</v>
      </c>
      <c r="C31" s="34" t="s">
        <v>17</v>
      </c>
      <c r="D31" s="34">
        <v>50</v>
      </c>
      <c r="E31" s="7"/>
      <c r="F31" s="14"/>
      <c r="G31" s="5"/>
      <c r="H31" s="4"/>
      <c r="I31" s="14"/>
      <c r="J31" s="23"/>
    </row>
    <row r="32" spans="1:10" ht="15.75" thickBot="1" x14ac:dyDescent="0.3">
      <c r="A32" s="42"/>
      <c r="B32" s="44"/>
      <c r="C32" s="34" t="s">
        <v>18</v>
      </c>
      <c r="D32" s="34">
        <v>50</v>
      </c>
      <c r="E32" s="7"/>
      <c r="F32" s="14"/>
      <c r="G32" s="5"/>
      <c r="H32" s="4"/>
      <c r="I32" s="14"/>
      <c r="J32" s="23"/>
    </row>
    <row r="33" spans="1:11" ht="15.75" thickBot="1" x14ac:dyDescent="0.3">
      <c r="A33" s="42"/>
      <c r="B33" s="44"/>
      <c r="C33" s="34" t="s">
        <v>19</v>
      </c>
      <c r="D33" s="34">
        <v>50</v>
      </c>
      <c r="E33" s="7"/>
      <c r="F33" s="14"/>
      <c r="G33" s="5"/>
      <c r="H33" s="4"/>
      <c r="I33" s="14"/>
      <c r="J33" s="23"/>
    </row>
    <row r="34" spans="1:11" ht="15.75" thickBot="1" x14ac:dyDescent="0.3">
      <c r="A34" s="42"/>
      <c r="B34" s="44"/>
      <c r="C34" s="34" t="s">
        <v>20</v>
      </c>
      <c r="D34" s="34">
        <v>50</v>
      </c>
      <c r="E34" s="7"/>
      <c r="F34" s="14"/>
      <c r="G34" s="5"/>
      <c r="H34" s="4"/>
      <c r="I34" s="14"/>
      <c r="J34" s="23"/>
    </row>
    <row r="35" spans="1:11" ht="33" customHeight="1" thickBot="1" x14ac:dyDescent="0.3">
      <c r="A35" s="45">
        <f>A31+1</f>
        <v>31</v>
      </c>
      <c r="B35" s="45" t="s">
        <v>99</v>
      </c>
      <c r="C35" s="34" t="s">
        <v>18</v>
      </c>
      <c r="D35" s="34">
        <v>5</v>
      </c>
      <c r="E35" s="7"/>
      <c r="F35" s="14"/>
      <c r="G35" s="5"/>
      <c r="H35" s="4"/>
      <c r="I35" s="14"/>
      <c r="J35" s="23"/>
    </row>
    <row r="36" spans="1:11" ht="114" customHeight="1" thickBot="1" x14ac:dyDescent="0.3">
      <c r="A36" s="45"/>
      <c r="B36" s="46"/>
      <c r="C36" s="34" t="s">
        <v>19</v>
      </c>
      <c r="D36" s="34">
        <v>5</v>
      </c>
      <c r="E36" s="7"/>
      <c r="F36" s="14"/>
      <c r="G36" s="5"/>
      <c r="H36" s="4"/>
      <c r="I36" s="14"/>
      <c r="J36" s="23"/>
    </row>
    <row r="37" spans="1:11" ht="15.75" thickBot="1" x14ac:dyDescent="0.3">
      <c r="A37" s="11">
        <f>A35+1</f>
        <v>32</v>
      </c>
      <c r="B37" s="3" t="s">
        <v>122</v>
      </c>
      <c r="C37" s="34" t="s">
        <v>12</v>
      </c>
      <c r="D37" s="34">
        <v>150</v>
      </c>
      <c r="E37" s="7"/>
      <c r="F37" s="14"/>
      <c r="G37" s="5"/>
      <c r="H37" s="4"/>
      <c r="I37" s="14"/>
      <c r="J37" s="23"/>
    </row>
    <row r="38" spans="1:11" ht="15.75" thickBot="1" x14ac:dyDescent="0.3">
      <c r="A38" s="11">
        <f>A37+1</f>
        <v>33</v>
      </c>
      <c r="B38" s="3" t="s">
        <v>123</v>
      </c>
      <c r="C38" s="34" t="s">
        <v>12</v>
      </c>
      <c r="D38" s="34">
        <v>30</v>
      </c>
      <c r="E38" s="7"/>
      <c r="F38" s="14"/>
      <c r="G38" s="5"/>
      <c r="H38" s="4"/>
      <c r="I38" s="14"/>
      <c r="J38" s="23"/>
    </row>
    <row r="39" spans="1:11" ht="15.75" thickBot="1" x14ac:dyDescent="0.3">
      <c r="A39" s="11">
        <f t="shared" ref="A39:A66" si="1">A38+1</f>
        <v>34</v>
      </c>
      <c r="B39" s="3" t="s">
        <v>124</v>
      </c>
      <c r="C39" s="34" t="s">
        <v>12</v>
      </c>
      <c r="D39" s="34">
        <v>60</v>
      </c>
      <c r="E39" s="7"/>
      <c r="F39" s="14"/>
      <c r="G39" s="5"/>
      <c r="H39" s="4"/>
      <c r="I39" s="14"/>
      <c r="J39" s="23"/>
    </row>
    <row r="40" spans="1:11" ht="15.75" thickBot="1" x14ac:dyDescent="0.3">
      <c r="A40" s="11">
        <f t="shared" si="1"/>
        <v>35</v>
      </c>
      <c r="B40" s="3" t="s">
        <v>125</v>
      </c>
      <c r="C40" s="34" t="s">
        <v>12</v>
      </c>
      <c r="D40" s="34">
        <v>30</v>
      </c>
      <c r="E40" s="4"/>
      <c r="F40" s="14"/>
      <c r="G40" s="5"/>
      <c r="H40" s="4"/>
      <c r="I40" s="14"/>
      <c r="J40" s="23"/>
    </row>
    <row r="41" spans="1:11" ht="15.75" thickBot="1" x14ac:dyDescent="0.3">
      <c r="A41" s="11">
        <f t="shared" si="1"/>
        <v>36</v>
      </c>
      <c r="B41" s="3" t="s">
        <v>126</v>
      </c>
      <c r="C41" s="34" t="s">
        <v>12</v>
      </c>
      <c r="D41" s="34">
        <v>60</v>
      </c>
      <c r="E41" s="4"/>
      <c r="F41" s="14"/>
      <c r="G41" s="5"/>
      <c r="H41" s="4"/>
      <c r="I41" s="14"/>
      <c r="J41" s="23"/>
    </row>
    <row r="42" spans="1:11" ht="48.75" thickBot="1" x14ac:dyDescent="0.3">
      <c r="A42" s="11">
        <f t="shared" si="1"/>
        <v>37</v>
      </c>
      <c r="B42" s="3" t="s">
        <v>128</v>
      </c>
      <c r="C42" s="34" t="s">
        <v>21</v>
      </c>
      <c r="D42" s="34">
        <v>600</v>
      </c>
      <c r="E42" s="4"/>
      <c r="F42" s="14"/>
      <c r="G42" s="5"/>
      <c r="H42" s="4"/>
      <c r="I42" s="14"/>
      <c r="J42" s="23"/>
    </row>
    <row r="43" spans="1:11" ht="48.75" thickBot="1" x14ac:dyDescent="0.3">
      <c r="A43" s="11">
        <f t="shared" si="1"/>
        <v>38</v>
      </c>
      <c r="B43" s="26" t="s">
        <v>127</v>
      </c>
      <c r="C43" s="27" t="s">
        <v>21</v>
      </c>
      <c r="D43" s="27">
        <v>400</v>
      </c>
      <c r="E43" s="4"/>
      <c r="F43" s="14"/>
      <c r="G43" s="5"/>
      <c r="H43" s="4"/>
      <c r="I43" s="14"/>
      <c r="J43" s="23"/>
    </row>
    <row r="44" spans="1:11" ht="24.75" thickBot="1" x14ac:dyDescent="0.3">
      <c r="A44" s="11">
        <f t="shared" si="1"/>
        <v>39</v>
      </c>
      <c r="B44" s="28" t="s">
        <v>129</v>
      </c>
      <c r="C44" s="29" t="s">
        <v>21</v>
      </c>
      <c r="D44" s="29">
        <v>200</v>
      </c>
      <c r="E44" s="4"/>
      <c r="F44" s="14"/>
      <c r="G44" s="5"/>
      <c r="H44" s="4"/>
      <c r="I44" s="14"/>
      <c r="J44" s="23"/>
    </row>
    <row r="45" spans="1:11" ht="24.75" thickBot="1" x14ac:dyDescent="0.3">
      <c r="A45" s="11">
        <f t="shared" si="1"/>
        <v>40</v>
      </c>
      <c r="B45" s="3" t="s">
        <v>130</v>
      </c>
      <c r="C45" s="34" t="s">
        <v>21</v>
      </c>
      <c r="D45" s="34">
        <v>20</v>
      </c>
      <c r="E45" s="4"/>
      <c r="F45" s="14"/>
      <c r="G45" s="5"/>
      <c r="H45" s="4"/>
      <c r="I45" s="14"/>
      <c r="J45" s="23"/>
    </row>
    <row r="46" spans="1:11" ht="24.75" thickBot="1" x14ac:dyDescent="0.3">
      <c r="A46" s="11">
        <f t="shared" si="1"/>
        <v>41</v>
      </c>
      <c r="B46" s="3" t="s">
        <v>131</v>
      </c>
      <c r="C46" s="34" t="s">
        <v>21</v>
      </c>
      <c r="D46" s="34">
        <v>20</v>
      </c>
      <c r="E46" s="4"/>
      <c r="F46" s="14"/>
      <c r="G46" s="5"/>
      <c r="H46" s="4"/>
      <c r="I46" s="14"/>
      <c r="J46" s="23"/>
    </row>
    <row r="47" spans="1:11" ht="61.5" thickBot="1" x14ac:dyDescent="0.3">
      <c r="A47" s="11">
        <f t="shared" si="1"/>
        <v>42</v>
      </c>
      <c r="B47" s="41" t="s">
        <v>132</v>
      </c>
      <c r="C47" s="36" t="s">
        <v>12</v>
      </c>
      <c r="D47" s="9">
        <v>5</v>
      </c>
      <c r="E47" s="4"/>
      <c r="F47" s="14"/>
      <c r="G47" s="5"/>
      <c r="H47" s="4"/>
      <c r="I47" s="14"/>
      <c r="J47" s="23"/>
      <c r="K47" s="40" t="s">
        <v>83</v>
      </c>
    </row>
    <row r="48" spans="1:11" ht="84.75" thickBot="1" x14ac:dyDescent="0.3">
      <c r="A48" s="11">
        <f t="shared" si="1"/>
        <v>43</v>
      </c>
      <c r="B48" s="34" t="s">
        <v>101</v>
      </c>
      <c r="C48" s="34" t="s">
        <v>81</v>
      </c>
      <c r="D48" s="6">
        <v>300</v>
      </c>
      <c r="E48" s="7"/>
      <c r="F48" s="14"/>
      <c r="G48" s="5"/>
      <c r="H48" s="4"/>
      <c r="I48" s="14"/>
      <c r="J48" s="23"/>
      <c r="K48" s="40" t="s">
        <v>84</v>
      </c>
    </row>
    <row r="49" spans="1:11" ht="120.75" thickBot="1" x14ac:dyDescent="0.3">
      <c r="A49" s="11">
        <f t="shared" si="1"/>
        <v>44</v>
      </c>
      <c r="B49" s="34" t="s">
        <v>133</v>
      </c>
      <c r="C49" s="34" t="s">
        <v>12</v>
      </c>
      <c r="D49" s="6">
        <v>5</v>
      </c>
      <c r="E49" s="4"/>
      <c r="F49" s="14"/>
      <c r="G49" s="5"/>
      <c r="H49" s="4"/>
      <c r="I49" s="14"/>
      <c r="J49" s="23"/>
      <c r="K49" s="40"/>
    </row>
    <row r="50" spans="1:11" ht="72.75" thickBot="1" x14ac:dyDescent="0.3">
      <c r="A50" s="11">
        <f t="shared" si="1"/>
        <v>45</v>
      </c>
      <c r="B50" s="34" t="s">
        <v>134</v>
      </c>
      <c r="C50" s="34" t="s">
        <v>16</v>
      </c>
      <c r="D50" s="34">
        <v>400</v>
      </c>
      <c r="E50" s="4"/>
      <c r="F50" s="14"/>
      <c r="G50" s="5"/>
      <c r="H50" s="4"/>
      <c r="I50" s="14"/>
      <c r="J50" s="23"/>
      <c r="K50"/>
    </row>
    <row r="51" spans="1:11" ht="15.75" thickBot="1" x14ac:dyDescent="0.3">
      <c r="A51" s="11">
        <f t="shared" si="1"/>
        <v>46</v>
      </c>
      <c r="B51" s="21" t="s">
        <v>63</v>
      </c>
      <c r="C51" s="34" t="s">
        <v>12</v>
      </c>
      <c r="D51" s="6">
        <v>1</v>
      </c>
      <c r="E51" s="4"/>
      <c r="F51" s="14"/>
      <c r="G51" s="5"/>
      <c r="H51" s="4"/>
      <c r="I51" s="14"/>
      <c r="J51" s="23"/>
    </row>
    <row r="52" spans="1:11" ht="120.75" thickBot="1" x14ac:dyDescent="0.3">
      <c r="A52" s="11">
        <f t="shared" si="1"/>
        <v>47</v>
      </c>
      <c r="B52" s="3" t="s">
        <v>64</v>
      </c>
      <c r="C52" s="34" t="s">
        <v>12</v>
      </c>
      <c r="D52" s="6">
        <v>3</v>
      </c>
      <c r="E52" s="4"/>
      <c r="F52" s="14"/>
      <c r="G52" s="5"/>
      <c r="H52" s="4"/>
      <c r="I52" s="14"/>
      <c r="J52" s="23"/>
    </row>
    <row r="53" spans="1:11" ht="36.75" thickBot="1" x14ac:dyDescent="0.3">
      <c r="A53" s="11">
        <f t="shared" si="1"/>
        <v>48</v>
      </c>
      <c r="B53" s="3" t="s">
        <v>152</v>
      </c>
      <c r="C53" s="34" t="s">
        <v>12</v>
      </c>
      <c r="D53" s="6">
        <v>10</v>
      </c>
      <c r="E53" s="4"/>
      <c r="F53" s="14"/>
      <c r="G53" s="5"/>
      <c r="H53" s="4"/>
      <c r="I53" s="14"/>
      <c r="J53" s="23"/>
    </row>
    <row r="54" spans="1:11" ht="72.75" thickBot="1" x14ac:dyDescent="0.3">
      <c r="A54" s="11">
        <f t="shared" si="1"/>
        <v>49</v>
      </c>
      <c r="B54" s="3" t="s">
        <v>85</v>
      </c>
      <c r="C54" s="34" t="s">
        <v>86</v>
      </c>
      <c r="D54" s="6">
        <v>120</v>
      </c>
      <c r="E54" s="4"/>
      <c r="F54" s="14"/>
      <c r="G54" s="5"/>
      <c r="H54" s="4"/>
      <c r="I54" s="14"/>
      <c r="J54" s="23"/>
    </row>
    <row r="55" spans="1:11" ht="60.75" thickBot="1" x14ac:dyDescent="0.3">
      <c r="A55" s="11">
        <f t="shared" si="1"/>
        <v>50</v>
      </c>
      <c r="B55" s="3" t="s">
        <v>135</v>
      </c>
      <c r="C55" s="34" t="s">
        <v>12</v>
      </c>
      <c r="D55" s="6">
        <v>10</v>
      </c>
      <c r="E55" s="4"/>
      <c r="F55" s="14"/>
      <c r="G55" s="5"/>
      <c r="H55" s="4"/>
      <c r="I55" s="14"/>
      <c r="J55" s="23"/>
    </row>
    <row r="56" spans="1:11" ht="60.75" thickBot="1" x14ac:dyDescent="0.3">
      <c r="A56" s="11">
        <f>A55+1</f>
        <v>51</v>
      </c>
      <c r="B56" s="3" t="s">
        <v>136</v>
      </c>
      <c r="C56" s="34" t="s">
        <v>9</v>
      </c>
      <c r="D56" s="6">
        <v>10</v>
      </c>
      <c r="E56" s="4"/>
      <c r="F56" s="14"/>
      <c r="G56" s="5"/>
      <c r="H56" s="4"/>
      <c r="I56" s="14"/>
      <c r="J56" s="10" t="s">
        <v>22</v>
      </c>
    </row>
    <row r="57" spans="1:11" ht="60.75" thickBot="1" x14ac:dyDescent="0.3">
      <c r="A57" s="11">
        <f t="shared" si="1"/>
        <v>52</v>
      </c>
      <c r="B57" s="3" t="s">
        <v>137</v>
      </c>
      <c r="C57" s="34" t="s">
        <v>23</v>
      </c>
      <c r="D57" s="6">
        <v>1</v>
      </c>
      <c r="E57" s="4"/>
      <c r="F57" s="14"/>
      <c r="G57" s="5"/>
      <c r="H57" s="4"/>
      <c r="I57" s="14"/>
      <c r="J57" s="10" t="s">
        <v>24</v>
      </c>
    </row>
    <row r="58" spans="1:11" ht="24.75" thickBot="1" x14ac:dyDescent="0.3">
      <c r="A58" s="11">
        <f t="shared" si="1"/>
        <v>53</v>
      </c>
      <c r="B58" s="3" t="s">
        <v>138</v>
      </c>
      <c r="C58" s="34" t="s">
        <v>31</v>
      </c>
      <c r="D58" s="6">
        <v>10</v>
      </c>
      <c r="E58" s="4"/>
      <c r="F58" s="14"/>
      <c r="G58" s="5"/>
      <c r="H58" s="4"/>
      <c r="I58" s="14"/>
      <c r="J58" s="10"/>
    </row>
    <row r="59" spans="1:11" ht="60.75" thickBot="1" x14ac:dyDescent="0.3">
      <c r="A59" s="11">
        <f t="shared" si="1"/>
        <v>54</v>
      </c>
      <c r="B59" s="3" t="s">
        <v>139</v>
      </c>
      <c r="C59" s="34" t="s">
        <v>9</v>
      </c>
      <c r="D59" s="6">
        <v>10</v>
      </c>
      <c r="E59" s="4"/>
      <c r="F59" s="14"/>
      <c r="G59" s="5"/>
      <c r="H59" s="4"/>
      <c r="I59" s="14"/>
      <c r="J59" s="10" t="s">
        <v>26</v>
      </c>
    </row>
    <row r="60" spans="1:11" ht="72.75" thickBot="1" x14ac:dyDescent="0.3">
      <c r="A60" s="11">
        <f t="shared" si="1"/>
        <v>55</v>
      </c>
      <c r="B60" s="3" t="s">
        <v>140</v>
      </c>
      <c r="C60" s="34" t="s">
        <v>23</v>
      </c>
      <c r="D60" s="6">
        <v>1</v>
      </c>
      <c r="E60" s="4"/>
      <c r="F60" s="14"/>
      <c r="G60" s="5"/>
      <c r="H60" s="4"/>
      <c r="I60" s="14"/>
      <c r="J60" s="10" t="s">
        <v>27</v>
      </c>
    </row>
    <row r="61" spans="1:11" ht="24.75" thickBot="1" x14ac:dyDescent="0.3">
      <c r="A61" s="11">
        <f t="shared" si="1"/>
        <v>56</v>
      </c>
      <c r="B61" s="3" t="s">
        <v>141</v>
      </c>
      <c r="C61" s="34" t="s">
        <v>35</v>
      </c>
      <c r="D61" s="6">
        <v>40</v>
      </c>
      <c r="E61" s="4"/>
      <c r="F61" s="14"/>
      <c r="G61" s="5"/>
      <c r="H61" s="4"/>
      <c r="I61" s="14"/>
      <c r="J61" s="10"/>
    </row>
    <row r="62" spans="1:11" ht="48.75" thickBot="1" x14ac:dyDescent="0.3">
      <c r="A62" s="11"/>
      <c r="B62" s="3" t="s">
        <v>142</v>
      </c>
      <c r="C62" s="34" t="s">
        <v>36</v>
      </c>
      <c r="D62" s="6">
        <v>40</v>
      </c>
      <c r="E62" s="4"/>
      <c r="F62" s="14"/>
      <c r="G62" s="5"/>
      <c r="H62" s="4"/>
      <c r="I62" s="14"/>
      <c r="J62" s="10"/>
    </row>
    <row r="63" spans="1:11" ht="36.75" thickBot="1" x14ac:dyDescent="0.3">
      <c r="A63" s="11">
        <f>A61+1</f>
        <v>57</v>
      </c>
      <c r="B63" s="3" t="s">
        <v>143</v>
      </c>
      <c r="C63" s="34" t="s">
        <v>96</v>
      </c>
      <c r="D63" s="6">
        <v>15</v>
      </c>
      <c r="E63" s="4"/>
      <c r="F63" s="14"/>
      <c r="G63" s="5"/>
      <c r="H63" s="4"/>
      <c r="I63" s="14"/>
      <c r="J63" s="10"/>
    </row>
    <row r="64" spans="1:11" ht="36.75" thickBot="1" x14ac:dyDescent="0.3">
      <c r="A64" s="11">
        <f t="shared" si="1"/>
        <v>58</v>
      </c>
      <c r="B64" s="3" t="s">
        <v>144</v>
      </c>
      <c r="C64" s="34" t="s">
        <v>88</v>
      </c>
      <c r="D64" s="6">
        <v>5</v>
      </c>
      <c r="E64" s="4"/>
      <c r="F64" s="14"/>
      <c r="G64" s="5"/>
      <c r="H64" s="4"/>
      <c r="I64" s="14"/>
      <c r="J64" s="10"/>
    </row>
    <row r="65" spans="1:10" ht="24.75" thickBot="1" x14ac:dyDescent="0.3">
      <c r="A65" s="11">
        <f t="shared" si="1"/>
        <v>59</v>
      </c>
      <c r="B65" s="3" t="s">
        <v>146</v>
      </c>
      <c r="C65" s="34" t="s">
        <v>90</v>
      </c>
      <c r="D65" s="6">
        <v>10</v>
      </c>
      <c r="E65" s="4"/>
      <c r="F65" s="14"/>
      <c r="G65" s="5"/>
      <c r="H65" s="4"/>
      <c r="I65" s="14"/>
      <c r="J65" s="10"/>
    </row>
    <row r="66" spans="1:10" ht="48.75" thickBot="1" x14ac:dyDescent="0.3">
      <c r="A66" s="11">
        <f t="shared" si="1"/>
        <v>60</v>
      </c>
      <c r="B66" s="3" t="s">
        <v>145</v>
      </c>
      <c r="C66" s="34" t="s">
        <v>34</v>
      </c>
      <c r="D66" s="6">
        <v>10</v>
      </c>
      <c r="E66" s="4"/>
      <c r="F66" s="14"/>
      <c r="G66" s="5"/>
      <c r="H66" s="4"/>
      <c r="I66" s="14"/>
      <c r="J66" s="10"/>
    </row>
    <row r="67" spans="1:10" x14ac:dyDescent="0.25">
      <c r="A67" s="23"/>
      <c r="B67" s="30"/>
      <c r="C67" s="23"/>
      <c r="D67" s="23"/>
      <c r="E67" s="23"/>
      <c r="F67" s="31">
        <f>SUM(F2:F66)</f>
        <v>0</v>
      </c>
      <c r="G67" s="23"/>
      <c r="H67" s="23"/>
      <c r="I67" s="31">
        <f>SUM(I2:I66)</f>
        <v>0</v>
      </c>
      <c r="J67" s="23"/>
    </row>
    <row r="68" spans="1:10" x14ac:dyDescent="0.25">
      <c r="A68" s="23"/>
      <c r="B68" s="30" t="s">
        <v>32</v>
      </c>
      <c r="C68" s="23"/>
      <c r="D68" s="23"/>
      <c r="E68" s="23"/>
      <c r="F68" s="31"/>
      <c r="G68" s="23"/>
      <c r="H68" s="23"/>
      <c r="I68" s="31"/>
      <c r="J68" s="23"/>
    </row>
  </sheetData>
  <mergeCells count="4">
    <mergeCell ref="A31:A34"/>
    <mergeCell ref="B31:B34"/>
    <mergeCell ref="A35:A36"/>
    <mergeCell ref="B35:B36"/>
  </mergeCells>
  <pageMargins left="0.7" right="0.7" top="0.75" bottom="0.75" header="0.51180555555555496" footer="0.51180555555555496"/>
  <pageSetup paperSize="9" scale="62"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EC774-CC4B-469F-BAC7-D87D4EC12A48}">
  <dimension ref="A1"/>
  <sheetViews>
    <sheetView workbookViewId="0">
      <selection activeCell="D38" sqref="D3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 (2)</vt:lpstr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A0412</dc:creator>
  <dc:description/>
  <cp:lastModifiedBy>A0412</cp:lastModifiedBy>
  <cp:revision>19</cp:revision>
  <cp:lastPrinted>2021-12-09T14:24:14Z</cp:lastPrinted>
  <dcterms:created xsi:type="dcterms:W3CDTF">2016-11-09T08:34:04Z</dcterms:created>
  <dcterms:modified xsi:type="dcterms:W3CDTF">2021-12-09T14:39:00Z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