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132" windowWidth="15300" windowHeight="823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<sst xmlns="http://schemas.openxmlformats.org/spreadsheetml/2006/main" count="20" uniqueCount="20">
  <si>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Lp.</t>
  </si>
  <si>
    <t>Treść</t>
  </si>
  <si>
    <t>2022 r.</t>
  </si>
  <si>
    <t>Ogółem</t>
  </si>
  <si>
    <t>1.</t>
  </si>
  <si>
    <t>2.</t>
  </si>
  <si>
    <t>2.1</t>
  </si>
  <si>
    <t>Plan finansowy wydzielonego rachunku środków z Funduszu Przeciwdziałania COVID-19</t>
  </si>
  <si>
    <t>Wydatki finansowane ww. środkami, z tego:</t>
  </si>
  <si>
    <t>2.2</t>
  </si>
  <si>
    <t>Realizacja zadań związanych z wypłatą dodatku dla podmiotów wrażliwych. Zadanie realizowane przez Urząd Miejski w Kamieńcu Ząbkowickim.</t>
  </si>
  <si>
    <t>2023 r.</t>
  </si>
  <si>
    <t>-</t>
  </si>
  <si>
    <t>Załącznik nr 1 do zarządzenia nr 75/2023 Burmistrza Kamieńca Ząbkowickiego z dnia 27 marca 2023 r.</t>
  </si>
  <si>
    <t>Realizacja zadań związanych z wypłatą dodatku węglowego, dodatku dla gospodarstw domowych oraz dodatku elektrycznego. Zadanie realizowane przez Ośrodek Pomocy Społecznej w Kamieńcu Ząbkowickim.</t>
  </si>
  <si>
    <t>1.1</t>
  </si>
  <si>
    <t>1.2</t>
  </si>
  <si>
    <t xml:space="preserve"> - środki otrzymane z Funduszu</t>
  </si>
  <si>
    <t xml:space="preserve"> - środki zwrócone do Funduszu</t>
  </si>
  <si>
    <t>Środki z Funduszu Przeciwdziałania COVID-19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</si>
</sst>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b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1" xfId="0" applyBorder="1" applyAlignment="1">
      <alignment vertical="center" wrapText="1"/>
    </xf>
    <xf numFmtId="44" fontId="0" fillId="0" borderId="1" xfId="18" applyFont="1" applyBorder="1" applyAlignment="1">
      <alignment vertical="center"/>
    </xf>
    <xf numFmtId="44" fontId="0" fillId="0" borderId="2" xfId="18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horizontal="right"/>
      <protection hidden="1"/>
    </xf>
    <xf numFmtId="0" fontId="0" fillId="0" borderId="0" xfId="0" applyFill="1" applyAlignment="1">
      <alignment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vertical="center" wrapText="1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vertical="center" wrapText="1"/>
    </xf>
    <xf numFmtId="44" fontId="1" fillId="0" borderId="7" xfId="18" applyFont="1" applyBorder="1" applyAlignment="1">
      <alignment vertical="center"/>
    </xf>
    <xf numFmtId="44" fontId="1" fillId="0" borderId="8" xfId="18" applyFont="1" applyBorder="1" applyAlignment="1">
      <alignment vertic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4" fontId="0" fillId="0" borderId="11" xfId="0" applyNumberFormat="1" applyBorder="1" applyAlignment="1">
      <alignment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3" xfId="0" applyNumberFormat="1" applyFont="1" applyBorder="1" applyAlignment="1">
      <alignment horizontal="center" vertical="center"/>
    </xf>
    <xf numFmtId="0" fontId="3" fillId="0" borderId="14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4" fontId="1" fillId="0" borderId="15" xfId="0" applyNumberFormat="1" applyFont="1" applyBorder="1" applyAlignment="1">
      <alignment horizontal="center" vertical="center"/>
    </xf>
    <xf numFmtId="4" fontId="1" fillId="0" borderId="16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vertical="center" wrapText="1"/>
    </xf>
    <xf numFmtId="44" fontId="0" fillId="0" borderId="18" xfId="18" applyFont="1" applyBorder="1" applyAlignment="1">
      <alignment vertical="center"/>
    </xf>
    <xf numFmtId="44" fontId="1" fillId="0" borderId="5" xfId="0" applyNumberFormat="1" applyFont="1" applyBorder="1" applyAlignment="1">
      <alignment horizontal="center" vertical="center"/>
    </xf>
    <xf numFmtId="44" fontId="0" fillId="0" borderId="5" xfId="0" applyNumberFormat="1" applyFont="1" applyBorder="1" applyAlignment="1">
      <alignment horizontal="center" vertical="center"/>
    </xf>
    <xf numFmtId="4" fontId="1" fillId="0" borderId="19" xfId="0" applyNumberFormat="1" applyFont="1" applyBorder="1" applyAlignment="1">
      <alignment horizontal="center" vertical="center"/>
    </xf>
    <xf numFmtId="0" fontId="3" fillId="0" borderId="20" xfId="0" applyNumberFormat="1" applyFont="1" applyBorder="1" applyAlignment="1">
      <alignment horizontal="center" vertical="center"/>
    </xf>
    <xf numFmtId="44" fontId="0" fillId="0" borderId="21" xfId="0" applyNumberFormat="1" applyFont="1" applyBorder="1" applyAlignment="1">
      <alignment horizontal="center" vertical="center"/>
    </xf>
    <xf numFmtId="44" fontId="0" fillId="0" borderId="22" xfId="18" applyFont="1" applyBorder="1" applyAlignment="1">
      <alignment horizontal="center" vertical="center"/>
    </xf>
    <xf numFmtId="44" fontId="0" fillId="0" borderId="0" xfId="0" applyNumberFormat="1" applyAlignment="1">
      <alignment/>
    </xf>
    <xf numFmtId="0" fontId="2" fillId="0" borderId="0" xfId="0" applyFont="1" applyAlignment="1">
      <alignment horizontal="center" wrapText="1"/>
    </xf>
    <xf numFmtId="0" fontId="4" fillId="0" borderId="0" xfId="0" applyNumberFormat="1" applyFont="1" applyFill="1" applyBorder="1" applyAlignment="1" applyProtection="1">
      <alignment horizontal="right"/>
      <protection hidden="1"/>
    </xf>
    <xf numFmtId="44" fontId="0" fillId="0" borderId="14" xfId="18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vertical="center" wrapText="1"/>
    </xf>
    <xf numFmtId="44" fontId="1" fillId="0" borderId="14" xfId="18" applyFont="1" applyBorder="1" applyAlignment="1">
      <alignment vertical="center"/>
    </xf>
    <xf numFmtId="44" fontId="0" fillId="0" borderId="13" xfId="0" applyNumberFormat="1" applyFont="1" applyBorder="1" applyAlignment="1">
      <alignment horizontal="center" vertical="center"/>
    </xf>
    <xf numFmtId="44" fontId="0" fillId="0" borderId="5" xfId="0" applyNumberFormat="1" applyFont="1" applyFill="1" applyBorder="1" applyAlignment="1">
      <alignment horizontal="center" vertical="center"/>
    </xf>
    <xf numFmtId="0" fontId="0" fillId="0" borderId="23" xfId="0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tabSelected="1" zoomScale="130" zoomScaleNormal="130" workbookViewId="0" topLeftCell="A4">
      <selection activeCell="B15" sqref="B15"/>
    </sheetView>
  </sheetViews>
  <sheetFormatPr defaultColWidth="9.140625" defaultRowHeight="12.75"/>
  <cols>
    <col min="1" max="1" width="3.421875" style="0" customWidth="1"/>
    <col min="2" max="2" width="78.00390625" style="0" customWidth="1"/>
    <col min="3" max="5" width="15.7109375" style="1" customWidth="1"/>
    <col min="6" max="6" width="14.8515625" style="0" bestFit="1" customWidth="1"/>
  </cols>
  <sheetData>
    <row r="1" spans="1:5" ht="12.75">
      <c r="A1" s="35" t="s">
        <v>13</v>
      </c>
      <c r="B1" s="35"/>
      <c r="C1" s="35"/>
      <c r="D1" s="35"/>
      <c r="E1" s="35"/>
    </row>
    <row r="2" spans="1:5" s="7" customFormat="1" ht="12.75">
      <c r="A2" s="6"/>
      <c r="B2" s="6"/>
      <c r="C2" s="6"/>
      <c r="D2" s="6"/>
      <c r="E2" s="6"/>
    </row>
    <row r="3" spans="1:5" s="7" customFormat="1" ht="12.75">
      <c r="A3" s="6"/>
      <c r="B3" s="6"/>
      <c r="C3" s="6"/>
      <c r="D3" s="6"/>
      <c r="E3" s="6"/>
    </row>
    <row r="4" spans="1:5" s="7" customFormat="1" ht="12.75">
      <c r="A4" s="6"/>
      <c r="B4" s="6"/>
      <c r="C4" s="6"/>
      <c r="D4" s="6"/>
      <c r="E4" s="6"/>
    </row>
    <row r="6" spans="1:5" ht="33" customHeight="1">
      <c r="A6" s="34" t="s">
        <v>7</v>
      </c>
      <c r="B6" s="34"/>
      <c r="C6" s="34"/>
      <c r="D6" s="34"/>
      <c r="E6" s="34"/>
    </row>
    <row r="7" ht="13.5" thickBot="1"/>
    <row r="8" spans="1:5" ht="21" customHeight="1">
      <c r="A8" s="5" t="s">
        <v>0</v>
      </c>
      <c r="B8" s="22" t="s">
        <v>1</v>
      </c>
      <c r="C8" s="23" t="s">
        <v>2</v>
      </c>
      <c r="D8" s="29" t="s">
        <v>11</v>
      </c>
      <c r="E8" s="24" t="s">
        <v>3</v>
      </c>
    </row>
    <row r="9" spans="1:5" ht="14.25" customHeight="1">
      <c r="A9" s="18">
        <v>1</v>
      </c>
      <c r="B9" s="19">
        <v>2</v>
      </c>
      <c r="C9" s="20">
        <v>3</v>
      </c>
      <c r="D9" s="30">
        <v>4</v>
      </c>
      <c r="E9" s="21">
        <v>5</v>
      </c>
    </row>
    <row r="10" spans="1:5" ht="24" customHeight="1">
      <c r="A10" s="8" t="s">
        <v>4</v>
      </c>
      <c r="B10" s="9" t="s">
        <v>19</v>
      </c>
      <c r="C10" s="27">
        <f>C11-C12</f>
        <v>7095109.089999999</v>
      </c>
      <c r="D10" s="27">
        <f>D11-D12</f>
        <v>32130</v>
      </c>
      <c r="E10" s="39">
        <f>SUM(C10:D10)</f>
        <v>7127239.089999999</v>
      </c>
    </row>
    <row r="11" spans="1:5" ht="12.75">
      <c r="A11" s="37" t="s">
        <v>15</v>
      </c>
      <c r="B11" s="38" t="s">
        <v>17</v>
      </c>
      <c r="C11" s="28">
        <f>918000+4590000+565590+123930+40800+80000+1600+80865.26+1617.31+348840+351900+61200</f>
        <v>7164342.569999999</v>
      </c>
      <c r="D11" s="40">
        <f>27540+81090</f>
        <v>108630</v>
      </c>
      <c r="E11" s="36">
        <f>SUM(C11:D11)</f>
        <v>7272972.569999999</v>
      </c>
    </row>
    <row r="12" spans="1:5" ht="12.75">
      <c r="A12" s="37" t="s">
        <v>16</v>
      </c>
      <c r="B12" s="38" t="s">
        <v>18</v>
      </c>
      <c r="C12" s="41">
        <f>679.29+33964.19+10+500+1080+33000</f>
        <v>69233.48000000001</v>
      </c>
      <c r="D12" s="31">
        <f>54000+1080+21420</f>
        <v>76500</v>
      </c>
      <c r="E12" s="36">
        <f>SUM(C12:D12)</f>
        <v>145733.48</v>
      </c>
    </row>
    <row r="13" spans="1:5" ht="7.5" customHeight="1">
      <c r="A13" s="14"/>
      <c r="B13" s="15"/>
      <c r="C13" s="16"/>
      <c r="D13" s="16"/>
      <c r="E13" s="17"/>
    </row>
    <row r="14" spans="1:6" ht="21.75" customHeight="1">
      <c r="A14" s="10" t="s">
        <v>5</v>
      </c>
      <c r="B14" s="11" t="s">
        <v>8</v>
      </c>
      <c r="C14" s="12">
        <f>SUM(C15:C16)</f>
        <v>7033909.09</v>
      </c>
      <c r="D14" s="12">
        <f>SUM(D15:D16)</f>
        <v>93330</v>
      </c>
      <c r="E14" s="13">
        <f>SUM(C14:D14)</f>
        <v>7127239.09</v>
      </c>
      <c r="F14" s="33"/>
    </row>
    <row r="15" spans="1:5" ht="39.75" customHeight="1">
      <c r="A15" s="37" t="s">
        <v>6</v>
      </c>
      <c r="B15" s="25" t="s">
        <v>14</v>
      </c>
      <c r="C15" s="28">
        <f>918000+4590000+565590+123930+40800+80000+1600+348840+351900-10-500-1080-33000</f>
        <v>6986070</v>
      </c>
      <c r="D15" s="31">
        <f>61200+27540+81090-54000-1080-21420</f>
        <v>93330</v>
      </c>
      <c r="E15" s="26">
        <f>SUM(C15:D15)</f>
        <v>7079400</v>
      </c>
    </row>
    <row r="16" spans="1:6" ht="27" thickBot="1">
      <c r="A16" s="42" t="s">
        <v>9</v>
      </c>
      <c r="B16" s="2" t="s">
        <v>10</v>
      </c>
      <c r="C16" s="3">
        <f>80865.26+1617.31-679.29-33964.19</f>
        <v>47839.09</v>
      </c>
      <c r="D16" s="32" t="s">
        <v>12</v>
      </c>
      <c r="E16" s="4">
        <f>SUM(C16:D16)</f>
        <v>47839.09</v>
      </c>
      <c r="F16" s="33"/>
    </row>
  </sheetData>
  <sheetProtection password="9088" sheet="1" objects="1" scenarios="1"/>
  <mergeCells count="2">
    <mergeCell ref="A6:E6"/>
    <mergeCell ref="A1:E1"/>
  </mergeCells>
  <printOptions horizontalCentered="1"/>
  <pageMargins left="0.15748031496062992" right="0.15748031496062992" top="0.629921259842519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</dc:creator>
  <cp:keywords/>
  <dc:description/>
  <cp:lastModifiedBy>UG</cp:lastModifiedBy>
  <cp:lastPrinted>2023-03-27T11:53:52Z</cp:lastPrinted>
  <dcterms:created xsi:type="dcterms:W3CDTF">2021-04-14T06:21:25Z</dcterms:created>
  <dcterms:modified xsi:type="dcterms:W3CDTF">2023-03-27T11:54:16Z</dcterms:modified>
  <cp:category/>
  <cp:version/>
  <cp:contentType/>
  <cp:contentStatus/>
</cp:coreProperties>
</file>